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/Documents/John's Stuff/Rails to Trails/Foothills Trail Coalition/Rainier to Ruston/R2R 2019/Event/"/>
    </mc:Choice>
  </mc:AlternateContent>
  <xr:revisionPtr revIDLastSave="0" documentId="13_ncr:1_{221E641C-69AE-184B-897B-4A1D705C66D1}" xr6:coauthVersionLast="41" xr6:coauthVersionMax="41" xr10:uidLastSave="{00000000-0000-0000-0000-000000000000}"/>
  <bookViews>
    <workbookView xWindow="220" yWindow="460" windowWidth="34160" windowHeight="19940" tabRatio="649" activeTab="1" xr2:uid="{00000000-000D-0000-FFFF-FFFF00000000}"/>
  </bookViews>
  <sheets>
    <sheet name="50M Ultras" sheetId="1" r:id="rId1"/>
    <sheet name="Running Teams" sheetId="2" r:id="rId2"/>
    <sheet name="Generosity" sheetId="3" r:id="rId3"/>
    <sheet name="Last One Standing" sheetId="4" r:id="rId4"/>
    <sheet name="Clay Gatchel" sheetId="5" r:id="rId5"/>
    <sheet name="High School" sheetId="6" r:id="rId6"/>
    <sheet name="50K Ultra" sheetId="7" r:id="rId7"/>
    <sheet name="Marathon +" sheetId="8" r:id="rId8"/>
    <sheet name="B&amp;O Half Marathon" sheetId="9" r:id="rId9"/>
    <sheet name="Walkers" sheetId="10" r:id="rId10"/>
    <sheet name="Mayors' Cup" sheetId="11" r:id="rId11"/>
    <sheet name="Bent Spike" sheetId="12" r:id="rId12"/>
  </sheets>
  <definedNames>
    <definedName name="_xlnm.Print_Area" localSheetId="0">'50M Ultras'!$A$1:$Q$9</definedName>
  </definedName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1" i="11" l="1"/>
  <c r="R1" i="9"/>
  <c r="S1" i="9" s="1"/>
  <c r="T1" i="9" s="1"/>
  <c r="T1" i="1"/>
  <c r="T1" i="2"/>
  <c r="J1" i="7" l="1"/>
  <c r="K1" i="7" s="1"/>
  <c r="L1" i="7" s="1"/>
  <c r="M1" i="7" s="1"/>
  <c r="N1" i="7" s="1"/>
  <c r="J1" i="1"/>
  <c r="K1" i="1"/>
  <c r="L1" i="1" s="1"/>
  <c r="M1" i="1" s="1"/>
  <c r="N1" i="1" s="1"/>
  <c r="O1" i="1" s="1"/>
  <c r="P1" i="1" s="1"/>
  <c r="Q1" i="1" s="1"/>
  <c r="R1" i="1" s="1"/>
  <c r="S1" i="1" s="1"/>
  <c r="J1" i="9"/>
  <c r="K1" i="9" s="1"/>
  <c r="L1" i="9" s="1"/>
  <c r="M1" i="9" s="1"/>
  <c r="N1" i="9" s="1"/>
  <c r="O1" i="9" s="1"/>
  <c r="P1" i="9" s="1"/>
  <c r="Q1" i="9" s="1"/>
  <c r="J1" i="12"/>
  <c r="K1" i="12" s="1"/>
  <c r="J1" i="5"/>
  <c r="K1" i="5"/>
  <c r="J1" i="3"/>
  <c r="K1" i="3" s="1"/>
  <c r="L1" i="3" s="1"/>
  <c r="M1" i="3" s="1"/>
  <c r="N1" i="3" s="1"/>
  <c r="O1" i="3" s="1"/>
  <c r="P1" i="3" s="1"/>
  <c r="Q1" i="3" s="1"/>
  <c r="J1" i="6"/>
  <c r="K1" i="6" s="1"/>
  <c r="L1" i="6" s="1"/>
  <c r="J1" i="4"/>
  <c r="K1" i="4"/>
  <c r="L1" i="4" s="1"/>
  <c r="M1" i="4" s="1"/>
  <c r="N1" i="4" s="1"/>
  <c r="O1" i="4" s="1"/>
  <c r="P1" i="4" s="1"/>
  <c r="Q1" i="4" s="1"/>
  <c r="J1" i="8"/>
  <c r="K1" i="8"/>
  <c r="L1" i="8" s="1"/>
  <c r="M1" i="8" s="1"/>
  <c r="N1" i="8" s="1"/>
  <c r="J1" i="11"/>
  <c r="K1" i="11" s="1"/>
  <c r="L1" i="11" s="1"/>
  <c r="M1" i="11" s="1"/>
  <c r="N1" i="11" s="1"/>
  <c r="O1" i="11" s="1"/>
  <c r="P1" i="11" s="1"/>
  <c r="Q1" i="11" s="1"/>
  <c r="R1" i="11" s="1"/>
  <c r="S1" i="11" s="1"/>
  <c r="J1" i="2"/>
  <c r="K1" i="2"/>
  <c r="L1" i="2" s="1"/>
  <c r="M1" i="2" s="1"/>
  <c r="N1" i="2" s="1"/>
  <c r="O1" i="2" s="1"/>
  <c r="P1" i="2" s="1"/>
  <c r="Q1" i="2" s="1"/>
  <c r="R1" i="2" s="1"/>
  <c r="S1" i="2" s="1"/>
  <c r="J1" i="10"/>
  <c r="K1" i="10" s="1"/>
  <c r="L1" i="10" s="1"/>
  <c r="M1" i="10" s="1"/>
  <c r="N1" i="10" s="1"/>
</calcChain>
</file>

<file path=xl/sharedStrings.xml><?xml version="1.0" encoding="utf-8"?>
<sst xmlns="http://schemas.openxmlformats.org/spreadsheetml/2006/main" count="381" uniqueCount="286">
  <si>
    <t>6:49
Sole Sisters 2</t>
    <phoneticPr fontId="4" type="noConversion"/>
  </si>
  <si>
    <t xml:space="preserve"> 6:25
 Azian Sensationz</t>
    <phoneticPr fontId="4" type="noConversion"/>
  </si>
  <si>
    <t>12:27
Team Super Eliza</t>
    <phoneticPr fontId="4" type="noConversion"/>
  </si>
  <si>
    <t>5:58
I Would Like an Arnold Palmer at the Omelet Parlor</t>
    <phoneticPr fontId="4" type="noConversion"/>
  </si>
  <si>
    <t xml:space="preserve">6:39
GRRLS </t>
    <phoneticPr fontId="4" type="noConversion"/>
  </si>
  <si>
    <t>6:07
Legs Miserables</t>
    <phoneticPr fontId="4" type="noConversion"/>
  </si>
  <si>
    <t xml:space="preserve">6:40
Tacoma Center 2 
Tacoma, Wa
Tim Daly, Gretchen Van Dyke, Nancy Abraham, David Miller, Sharon Daly, Anna Ott </t>
    <phoneticPr fontId="4" type="noConversion"/>
  </si>
  <si>
    <t xml:space="preserve">6:11
Tacoma Center 2 
Tacoma, WA
Gretchen Van Dyke, Tyler Hardy, Terry Schimon, Luke Dunivan, Katie Dunivan, Jim Graves </t>
    <phoneticPr fontId="4" type="noConversion"/>
  </si>
  <si>
    <t xml:space="preserve">6:09 
Tarts &amp; Farts
Allen, Mickey </t>
    <phoneticPr fontId="4" type="noConversion"/>
  </si>
  <si>
    <t xml:space="preserve">7:06 
Pitts &amp; His Posse 
Carnation, Wa
Curtis Pitts, Nicole Pitts, Rob Williams, Sherri Williams, Andrew McKenzie, Clare Chapple </t>
    <phoneticPr fontId="4" type="noConversion"/>
  </si>
  <si>
    <t xml:space="preserve">6:12
NBRC-Run like Jagger 
Spanaway, WA
Scott Gaines, John Becker, Liz Aeberg, Michelle Denully, Peter Stackpole, Terry Fritz </t>
    <phoneticPr fontId="4" type="noConversion"/>
  </si>
  <si>
    <t xml:space="preserve">7:13 
Who Invited the Girl !?! 
Bonney Lake, Wa
Duane Richardson Cory Richardson Rawley Mims Nate Lucero Miriam Howard Jared Adams </t>
    <phoneticPr fontId="4" type="noConversion"/>
  </si>
  <si>
    <t xml:space="preserve">6:32
Who Invited The Girl?! 
Bonney Lake, WA
Duane Richardson, Andrea Hunwick, Benjamin Chapman, Cory Richardson, Michael Brumm, Rawley Mims </t>
    <phoneticPr fontId="4" type="noConversion"/>
  </si>
  <si>
    <t xml:space="preserve">6:03
HC Tumble 
Seattle, WA
Bear Scott </t>
    <phoneticPr fontId="4" type="noConversion"/>
  </si>
  <si>
    <t xml:space="preserve">9:13
Wear Blue: Run to Remember #1 
Dupont, WA
Kimberly Myers, Carly Rees, Gabriel Garcia, Rachel Elizalde-Powell, Shella Hightower, Tracey Boyle </t>
    <phoneticPr fontId="4" type="noConversion"/>
  </si>
  <si>
    <t xml:space="preserve">6:40 
Old Guys and Bonnie 
Milwaukie, Or
Harold Polivka, John Linman, Phil Anderson, Rick Boetcher, Bonnie Morris </t>
    <phoneticPr fontId="4" type="noConversion"/>
  </si>
  <si>
    <t>6:26 
Cardiac Disaster 
Tacoma, WA 
Howard Powers, Jason Taylor, Jason Billings, Blake Lansford, Scott Martin, Tristan Manning</t>
    <phoneticPr fontId="4" type="noConversion"/>
  </si>
  <si>
    <t xml:space="preserve">7:22
Run Like a Mother 
Puyallup, WA
Kristin Yamada, Connie Brannan, Katie Miller, Kollen Morton, Marianne Offenbecher, Misty Little </t>
    <phoneticPr fontId="4" type="noConversion"/>
  </si>
  <si>
    <t>7:16
Run Chicks Run
Bonney Lake, WA</t>
    <phoneticPr fontId="4" type="noConversion"/>
  </si>
  <si>
    <t xml:space="preserve"> 6:28
6 Shades of Grey: Sometimes you have to get dirty
Adams, Gretchen</t>
    <phoneticPr fontId="4" type="noConversion"/>
  </si>
  <si>
    <t xml:space="preserve">7:42 
See Mom Run 
Puyallup, Wa
Mary Hatcher, Rebecca Rogers, Kendra Jennings, Vicki Schilling, Melissa Segers, Tamra Henning </t>
    <phoneticPr fontId="4" type="noConversion"/>
  </si>
  <si>
    <t xml:space="preserve">7:24
See Mom Run 
Puyallup, WA
Mary Hatcher, Kendra Jennings, Melissa Segers, Rebecca Rogers, Tamara Henning, Vicki Schilling </t>
    <phoneticPr fontId="4" type="noConversion"/>
  </si>
  <si>
    <t xml:space="preserve">7:42
Crouching Runner, Hidden Sasquatch 
Puyallup, WA
Karoline Hood, Jen Acojedo, Kimberly Colloton, Maria Morales, Tamara Aarnaut, Tifrfany Zuzeek </t>
    <phoneticPr fontId="4" type="noConversion"/>
  </si>
  <si>
    <t>8:21 We Have The Runs</t>
    <phoneticPr fontId="4" type="noConversion"/>
  </si>
  <si>
    <t>9:15
Buns on the Run
Mchord, WA</t>
    <phoneticPr fontId="4" type="noConversion"/>
  </si>
  <si>
    <t xml:space="preserve">7:05 
Roegner Runners 
Lake Tapps, Wa
Marian Nash, Deidre Tarkany, Cary Lang, Matt Autio </t>
    <phoneticPr fontId="4" type="noConversion"/>
  </si>
  <si>
    <t>5:52
Team Godamavan
Port Orchard, WA</t>
    <phoneticPr fontId="4" type="noConversion"/>
  </si>
  <si>
    <t>5:34
Sweaty Rouples
Silverdale, WA</t>
    <phoneticPr fontId="4" type="noConversion"/>
  </si>
  <si>
    <t xml:space="preserve">7:10 
Dudes and a Chick 
Bonney Lake, Wa
Loan Retchless, Roger Crewse, Bernard Weathersbee, Larry Golden </t>
    <phoneticPr fontId="4" type="noConversion"/>
  </si>
  <si>
    <t xml:space="preserve">6:44 
It's all downhill from here 
Lake Tapps, WA
Deidre Tarkany, Carl Sanders, Cary Lang, Marian Nash </t>
    <phoneticPr fontId="4" type="noConversion"/>
  </si>
  <si>
    <t>5:54
Team Godamavan 
Silverdale, wa</t>
    <phoneticPr fontId="4" type="noConversion"/>
  </si>
  <si>
    <t xml:space="preserve">6:47
I Thought This Was A 5k 
Gig Harbor, WA
William Everett, Kalen Knipplng, Travis Rieken, William Courtemanche </t>
    <phoneticPr fontId="4" type="noConversion"/>
  </si>
  <si>
    <t>6:37 Thurston Rams
Olympia, WA 
Andrew Williams, Garrett Ragsdale, Josh Miller, Alex Corsi</t>
    <phoneticPr fontId="4" type="noConversion"/>
  </si>
  <si>
    <t>7:58 
Swifty 60 
Vancouver, BC 
Andrea Dansereau, Mary Petty, Lynette Baldock, Marg Ellis, Irene Wingate, Marie Durham</t>
    <phoneticPr fontId="4" type="noConversion"/>
  </si>
  <si>
    <t>9:02
Mileage Masters 
Tacoma, WA</t>
    <phoneticPr fontId="4" type="noConversion"/>
  </si>
  <si>
    <t>8:34
No Wine Until It's Over
Richland, WA</t>
    <phoneticPr fontId="4" type="noConversion"/>
  </si>
  <si>
    <t>7:31
3's Company
Renton, WA</t>
    <phoneticPr fontId="4" type="noConversion"/>
  </si>
  <si>
    <t>7:04
C-City Runners #4
Clark, Jaime</t>
    <phoneticPr fontId="4" type="noConversion"/>
  </si>
  <si>
    <t>8:46
Coast Busters 
Tacoma, WA</t>
    <phoneticPr fontId="4" type="noConversion"/>
  </si>
  <si>
    <t>8:34 Twisted Blisters</t>
    <phoneticPr fontId="4" type="noConversion"/>
  </si>
  <si>
    <t>7:27
3 for T-town
Orting, WA</t>
    <phoneticPr fontId="4" type="noConversion"/>
  </si>
  <si>
    <t>7:17 Running from Bigfoot</t>
    <phoneticPr fontId="4" type="noConversion"/>
  </si>
  <si>
    <t xml:space="preserve">6:16
Strong Independent Women
 Cook, Andy  </t>
    <phoneticPr fontId="4" type="noConversion"/>
  </si>
  <si>
    <t xml:space="preserve"> 6:48 Thought We Rode Horses</t>
    <phoneticPr fontId="4" type="noConversion"/>
  </si>
  <si>
    <t>7:11
Two Bad Dudes and Her
Roy, WA</t>
    <phoneticPr fontId="4" type="noConversion"/>
  </si>
  <si>
    <t xml:space="preserve">5:22
Fleet Feet SDR Racers 
Bonney Lake, WA
Justin Adams, Kelvin Whipple, Nate Sutherland, Phil Rock </t>
    <phoneticPr fontId="4" type="noConversion"/>
  </si>
  <si>
    <t xml:space="preserve"> 5:14 
#hashtag
Dejarnette, Ben</t>
    <phoneticPr fontId="4" type="noConversion"/>
  </si>
  <si>
    <t>5:51 
Fleet Feet Fantastic Four 
Bonney Lake, WA 
Steve Stoyles ,Daryl Montgomery, Mickey Allen, Tim Campbell</t>
    <phoneticPr fontId="4" type="noConversion"/>
  </si>
  <si>
    <t>6:09 
80th OD BN 
Gig Harbor. WA
Andy Horn SPC, Miller PFC, Medrano, Alfredo Carillo</t>
    <phoneticPr fontId="4" type="noConversion"/>
  </si>
  <si>
    <t>7:21
Bone Bustin' Br Babes
Portland, OR</t>
    <phoneticPr fontId="4" type="noConversion"/>
  </si>
  <si>
    <t xml:space="preserve"> 7:08 Running for Tyler.org</t>
    <phoneticPr fontId="4" type="noConversion"/>
  </si>
  <si>
    <t xml:space="preserve">7:05
Fierce Fast Females
Dewaay, Rebecca </t>
    <phoneticPr fontId="4" type="noConversion"/>
  </si>
  <si>
    <t>No ultra event</t>
    <phoneticPr fontId="4" type="noConversion"/>
  </si>
  <si>
    <t>7:09
Ogs</t>
    <phoneticPr fontId="4" type="noConversion"/>
  </si>
  <si>
    <t>7:57
Thing 1 &amp; Thing 2 
Tacoma, WA</t>
    <phoneticPr fontId="4" type="noConversion"/>
  </si>
  <si>
    <t>6:32
Guys Going for Pizza and Beer 
Puyallup, WA
Mike Carlson, Sage Cowsert</t>
    <phoneticPr fontId="4" type="noConversion"/>
  </si>
  <si>
    <t xml:space="preserve">8:36
Dead President's Brokers #3 
Lakewood, Wa
Taylor Tjosaas, Jesse Hughes </t>
    <phoneticPr fontId="4" type="noConversion"/>
  </si>
  <si>
    <t>10:20
Team Merlot
Tacoma, WA</t>
    <phoneticPr fontId="4" type="noConversion"/>
  </si>
  <si>
    <t xml:space="preserve">6:29
Tight Genes 
Puyallup, WA
Lisa Tylor, Kyle Tylor </t>
    <phoneticPr fontId="4" type="noConversion"/>
  </si>
  <si>
    <t>9:16
Two Running Beans
Graham, WA</t>
    <phoneticPr fontId="4" type="noConversion"/>
  </si>
  <si>
    <t>6:09
MT boyz
Snohomish, WA</t>
    <phoneticPr fontId="4" type="noConversion"/>
  </si>
  <si>
    <t xml:space="preserve"> 6:03
Anthony, Dan
The Skeleton Ran Out of Shampoo in the Shower</t>
    <phoneticPr fontId="4" type="noConversion"/>
  </si>
  <si>
    <t xml:space="preserve">7:19
Team Runaways 
North Vancouver, BC
John Oconnor, Mario Maggio, Allan Gauthier </t>
    <phoneticPr fontId="4" type="noConversion"/>
  </si>
  <si>
    <t>6:47
Fast Like Tractor
Port Orchard, WA</t>
    <phoneticPr fontId="4" type="noConversion"/>
  </si>
  <si>
    <t>4:56:19.7 
Stuart Chandler 
Issaquah, WA</t>
    <phoneticPr fontId="4" type="noConversion"/>
  </si>
  <si>
    <t>This event no longer exists after 2012.</t>
  </si>
  <si>
    <t>5:33:12.3 
Gary Cote 
Kirkland, WA</t>
    <phoneticPr fontId="4" type="noConversion"/>
  </si>
  <si>
    <t>4:15:32.9 
Gretchen Paine 
Seattle, WA</t>
    <phoneticPr fontId="4" type="noConversion"/>
  </si>
  <si>
    <t>Event</t>
  </si>
  <si>
    <t>Category</t>
  </si>
  <si>
    <t>Division</t>
  </si>
  <si>
    <t>50M ultra</t>
  </si>
  <si>
    <t>male</t>
    <phoneticPr fontId="4" type="noConversion"/>
  </si>
  <si>
    <t>open</t>
  </si>
  <si>
    <t>7:41
Flying Dutchman
Matt DeBoer</t>
  </si>
  <si>
    <t>6:19
Phil Kochik
Seattle, WA</t>
    <phoneticPr fontId="4" type="noConversion"/>
  </si>
  <si>
    <t>10:16
Special Forces (Military)
Alberto Gullaba</t>
  </si>
  <si>
    <t>7:50
Jason Ross, Seattle, WA</t>
  </si>
  <si>
    <t>7:25:10 
Cameron Hanes 
Eugene, OR</t>
    <phoneticPr fontId="4" type="noConversion"/>
  </si>
  <si>
    <t>7:06:15.8 
Arthur Martineau 
Bellevue, WA</t>
    <phoneticPr fontId="4" type="noConversion"/>
  </si>
  <si>
    <t>9:11:04 
Jim Dobson 
Indianapolis, IN</t>
    <phoneticPr fontId="4" type="noConversion"/>
  </si>
  <si>
    <t>military</t>
    <phoneticPr fontId="4" type="noConversion"/>
  </si>
  <si>
    <t>5:35 
Alex George Dak Riek 
Arlington, Wa</t>
    <phoneticPr fontId="4" type="noConversion"/>
  </si>
  <si>
    <t>4:55
Team Two-Foot, Seattle, WA
Kathleen Egan</t>
  </si>
  <si>
    <t>4:23:05 
Jen Segger 
Squamish, BC</t>
    <phoneticPr fontId="4" type="noConversion"/>
  </si>
  <si>
    <t>5:30
Team TJ, Everrett, WA
Terri Gray</t>
    <phoneticPr fontId="4"/>
  </si>
  <si>
    <t>5:24:42
Eliza Myzal 
Carnelian Bay, CA</t>
    <phoneticPr fontId="4" type="noConversion"/>
  </si>
  <si>
    <t>4:07:04.1 
Annie Thiessen 
Tacoma, WA</t>
    <phoneticPr fontId="4" type="noConversion"/>
  </si>
  <si>
    <t>1:19:35.4
Mike Stone, Graham, WA</t>
    <phoneticPr fontId="4" type="noConversion"/>
  </si>
  <si>
    <t>1:37:20 Doug Stucki Auburn, WA</t>
    <phoneticPr fontId="4" type="noConversion"/>
  </si>
  <si>
    <t>1:35:22.5 Brittany Hodgson Tacoma, WA</t>
    <phoneticPr fontId="4" type="noConversion"/>
  </si>
  <si>
    <t>masters (40+)</t>
    <phoneticPr fontId="4" type="noConversion"/>
  </si>
  <si>
    <t>super masters (60+)</t>
  </si>
  <si>
    <t>super masters (60+)</t>
    <phoneticPr fontId="4" type="noConversion"/>
  </si>
  <si>
    <t>masters (40+)</t>
    <phoneticPr fontId="4" type="noConversion"/>
  </si>
  <si>
    <t>super masters (60+)</t>
    <phoneticPr fontId="4"/>
  </si>
  <si>
    <t>masters (40+)</t>
    <phoneticPr fontId="4" type="noConversion"/>
  </si>
  <si>
    <t>1:31:04.1 Keith Lerew Fox Island, WA</t>
    <phoneticPr fontId="4" type="noConversion"/>
  </si>
  <si>
    <t>1:32:58.6 David Sherman Edgewood, WA</t>
    <phoneticPr fontId="4" type="noConversion"/>
  </si>
  <si>
    <t>1:36:41.0 Amanda Hoskins  Puyallup, WA</t>
    <phoneticPr fontId="4" type="noConversion"/>
  </si>
  <si>
    <t>1:17:29.5 Kelly Mackay Burien, WA</t>
    <phoneticPr fontId="4" type="noConversion"/>
  </si>
  <si>
    <t>1:19:42.4 Trevor Pettingill</t>
    <phoneticPr fontId="4" type="noConversion"/>
  </si>
  <si>
    <t>1:34:37.9 Mary Eldridge Gig Harbor, WA</t>
    <phoneticPr fontId="4" type="noConversion"/>
  </si>
  <si>
    <t>Anne Vankirk Tacoma, WA</t>
    <phoneticPr fontId="4" type="noConversion"/>
  </si>
  <si>
    <t>Charles Johnson</t>
    <phoneticPr fontId="4" type="noConversion"/>
  </si>
  <si>
    <t>9:12:21.8 
Tonee Bertalan 
Everett, WA</t>
    <phoneticPr fontId="4" type="noConversion"/>
  </si>
  <si>
    <t>military</t>
    <phoneticPr fontId="4"/>
  </si>
  <si>
    <t>5:30
One Crazy Lady, 
Granite Falls, WA
Julie Stark</t>
    <phoneticPr fontId="4"/>
  </si>
  <si>
    <t>collegiate</t>
    <phoneticPr fontId="4"/>
  </si>
  <si>
    <t>5:56:17 
Micaela Theisen 
Seattle, Wa</t>
    <phoneticPr fontId="4" type="noConversion"/>
  </si>
  <si>
    <t>Marathon+</t>
    <phoneticPr fontId="4" type="noConversion"/>
  </si>
  <si>
    <t>male</t>
    <phoneticPr fontId="4" type="noConversion"/>
  </si>
  <si>
    <t>open</t>
    <phoneticPr fontId="4" type="noConversion"/>
  </si>
  <si>
    <t>This event no longer exists after 2012.</t>
    <phoneticPr fontId="4" type="noConversion"/>
  </si>
  <si>
    <t>4:40:10
Leadville Bound, Portland, OR
Jerry Letendre</t>
  </si>
  <si>
    <t>7:28
Flip Cup
Federal Way, WA
Nathan Breyer, Joyce Mininger</t>
    <phoneticPr fontId="4" type="noConversion"/>
  </si>
  <si>
    <t>high school</t>
    <phoneticPr fontId="4"/>
  </si>
  <si>
    <t>6-position, male</t>
    <phoneticPr fontId="4" type="noConversion"/>
  </si>
  <si>
    <t>5:54
Team Seabolt
Silke Looser
Anthony Seabolt 
Robert Seabolt 
John Becker 
Shawn Anderson 
Scott Gaines</t>
  </si>
  <si>
    <t>5:16
Team #6 (Fleet Feet Sports)
Bonney Lake, WA
Mike Staehler 
Paul Morrison 
Bruce Robie 
Rich Nelly 
Scott Drennen 
Kevin McGinnis</t>
  </si>
  <si>
    <t>7:20:17 
Matthew Carrell 
Auburn, WA</t>
    <phoneticPr fontId="4" type="noConversion"/>
  </si>
  <si>
    <t>female</t>
    <phoneticPr fontId="4" type="noConversion"/>
  </si>
  <si>
    <t>8:07
Andrea Warburton</t>
  </si>
  <si>
    <t>8:02:59
Tara Berry
Vancouver, BC</t>
    <phoneticPr fontId="4" type="noConversion"/>
  </si>
  <si>
    <t>female</t>
  </si>
  <si>
    <t>9:54:49 
Holly Goodwin 
Chittenden Duvall, WA</t>
    <phoneticPr fontId="4" type="noConversion"/>
  </si>
  <si>
    <t>9:48:29 
Claire Heid
Tacoma, Wa</t>
    <phoneticPr fontId="4" type="noConversion"/>
  </si>
  <si>
    <t>50K ultra</t>
  </si>
  <si>
    <t>male</t>
    <phoneticPr fontId="4" type="noConversion"/>
  </si>
  <si>
    <t>4:38:18 
Robert Lopez 
Seattle, WA</t>
    <phoneticPr fontId="4" type="noConversion"/>
  </si>
  <si>
    <t>military</t>
    <phoneticPr fontId="4" type="noConversion"/>
  </si>
  <si>
    <t>3-position, male</t>
    <phoneticPr fontId="4" type="noConversion"/>
  </si>
  <si>
    <t>6:17
Tenacious Turtles
Rob Willis
Steve Johnson
Roger Willis</t>
  </si>
  <si>
    <t>5:31:18.6 
Whitney Waller 
Eatonville, WA</t>
    <phoneticPr fontId="4" type="noConversion"/>
  </si>
  <si>
    <t>1:21:31.0 
Dave Miller 
Tacoma, WA</t>
    <phoneticPr fontId="4" type="noConversion"/>
  </si>
  <si>
    <t>1:40.34.2 
Daniel Thompson 
Puyallup, WA</t>
    <phoneticPr fontId="4" type="noConversion"/>
  </si>
  <si>
    <t>1:42:31.9 
Brian Fitzpatrick 
Federal Way, WA</t>
    <phoneticPr fontId="4" type="noConversion"/>
  </si>
  <si>
    <t>military</t>
    <phoneticPr fontId="4" type="noConversion"/>
  </si>
  <si>
    <t>2:09:15.1 
Tim Woolriddge 
Poulsbo, WA</t>
    <phoneticPr fontId="4" type="noConversion"/>
  </si>
  <si>
    <t>collegiate</t>
    <phoneticPr fontId="4" type="noConversion"/>
  </si>
  <si>
    <t>1:21:00.0 
Austin Jex 
Federal Way, WA</t>
    <phoneticPr fontId="4" type="noConversion"/>
  </si>
  <si>
    <t>open</t>
    <phoneticPr fontId="4" type="noConversion"/>
  </si>
  <si>
    <t>1:41:55.9 
Jillian Kuschel 
Parkland, WA</t>
    <phoneticPr fontId="4" type="noConversion"/>
  </si>
  <si>
    <t>1:45:29.2 
Kim Zieroff 
Eureka, MO</t>
    <phoneticPr fontId="4" type="noConversion"/>
  </si>
  <si>
    <t>2:04:07.4 
Sandra Madden 
Federal Way, WA</t>
    <phoneticPr fontId="4" type="noConversion"/>
  </si>
  <si>
    <t>2:46:14.3 
Jaysa Schieble 
Spanaway, WA</t>
    <phoneticPr fontId="4" type="noConversion"/>
  </si>
  <si>
    <t>collegiate</t>
    <phoneticPr fontId="4" type="noConversion"/>
  </si>
  <si>
    <t>3:58:44 
Rich Nelly 
Lake Tapps, WA</t>
    <phoneticPr fontId="4" type="noConversion"/>
  </si>
  <si>
    <t>military</t>
  </si>
  <si>
    <t>3:56
Timothy Kimbrough, McChord AFB, WA</t>
  </si>
  <si>
    <t>collegiate</t>
    <phoneticPr fontId="4" type="noConversion"/>
  </si>
  <si>
    <t>7:11
Team Rainier &amp; Team Tahoma
running in pairs (12/14 legs):
Ben Lewing &amp; Larry Sage
Theresa Selby &amp; Jenny Browne
Pat Roberts &amp; Scott Stluka
John Selby &amp; Ray Dezutter
Evaet Scheier &amp; John Clemmons
Kristy Andrews &amp; Jenny Neorr
walking together (2/14 legs):
Anne Lindsay, Barb York, Dottie Selby, Joan Stluka, Phyllis VanWinkle, Jan Barclay, Joanne Winegar, Margaret Wuersten, Mary Cogger, Sylvia Hagman, Eric Wuersten, &amp; Craig Cogger</t>
  </si>
  <si>
    <t>6:56
Team Theresa
runners (12/13 legs):
Eryn Boyles
Jennie Browne
Jeremy Engdahl-Johnson
Sam Clarke
Theresa Selby
Kaitlyn VanSant
walkers (1/13 legs):
Dottie Selby &amp; Sylvia Hagman</t>
  </si>
  <si>
    <t>1:44:43.7 Lanette Blume Tacoma, WA</t>
    <phoneticPr fontId="4" type="noConversion"/>
  </si>
  <si>
    <t>B&amp;O Half Marathon</t>
    <phoneticPr fontId="4" type="noConversion"/>
  </si>
  <si>
    <t>1:33:28.6 Jeff Levinson</t>
    <phoneticPr fontId="4" type="noConversion"/>
  </si>
  <si>
    <t>3-position, female</t>
    <phoneticPr fontId="4" type="noConversion"/>
  </si>
  <si>
    <t>1:40:19.2 Tamara Armstrong</t>
    <phoneticPr fontId="4" type="noConversion"/>
  </si>
  <si>
    <t>masters (40+)</t>
  </si>
  <si>
    <t>3-position, mixed</t>
    <phoneticPr fontId="4" type="noConversion"/>
  </si>
  <si>
    <t>open</t>
    <phoneticPr fontId="4" type="noConversion"/>
  </si>
  <si>
    <t>4-position, male</t>
    <phoneticPr fontId="4" type="noConversion"/>
  </si>
  <si>
    <t>5:34
Fleet Feet Sports in Bonney Lake
Dennis Eldridge
 Pat Kenworthy 
Markus Dennis 
Kevin Alfano</t>
  </si>
  <si>
    <t>5:53
Trail Masters (Fleet Feet Sports)
Bonney Lake, WA
Mickey Allen
Zack Wills
Tim Oguri
Daryl Montgomery</t>
  </si>
  <si>
    <t>1:51:20.0 
Summer Jex 
Federal Way, WA</t>
    <phoneticPr fontId="4" type="noConversion"/>
  </si>
  <si>
    <t>Running team</t>
  </si>
  <si>
    <t>2-position, male</t>
    <phoneticPr fontId="4" type="noConversion"/>
  </si>
  <si>
    <t>9:39
Dottie's Dashing Duo (Kaupulchu Racing Team)
Tacoma, WA
Mark Cooksley
Don Ryan</t>
  </si>
  <si>
    <t>2-position, female</t>
    <phoneticPr fontId="4" type="noConversion"/>
  </si>
  <si>
    <t>7:14
For the Run of It (Canines), Lacey, WA
Linda Huyck
Heidi Perry</t>
    <phoneticPr fontId="4"/>
  </si>
  <si>
    <t>9:50:34 
Kelly French 
Lakewood, Wa</t>
    <phoneticPr fontId="4" type="noConversion"/>
  </si>
  <si>
    <t>8:59:28.4 
Angela Hayes 
Spokane, WA</t>
    <phoneticPr fontId="4" type="noConversion"/>
  </si>
  <si>
    <t>military</t>
    <phoneticPr fontId="4" type="noConversion"/>
  </si>
  <si>
    <t>6-position, mixed</t>
    <phoneticPr fontId="4" type="noConversion"/>
  </si>
  <si>
    <t>military</t>
    <phoneticPr fontId="4"/>
  </si>
  <si>
    <t>4:38
Bozeman Distance
Bozeman, MT
David Steinbacher</t>
  </si>
  <si>
    <t>5:47
D-Crew (Emerald Ridge H.S.)
Puyallup, WA
Jean-Paul Strozewski
Austin Gretchell
Kevin Fleischman
Kevin Thomson
Jordan Mirk
Nate Loveland</t>
  </si>
  <si>
    <t>5:33
Emerald Ridge (Emerald Ridge H. S.), Puyallup, WA
Jordan Mirk
J. P. Strozewski
Kyle Visksich
Chris Schroll
Kevin Thomson
Kevin Fleishman</t>
    <phoneticPr fontId="4"/>
  </si>
  <si>
    <t>challenged</t>
    <phoneticPr fontId="4"/>
  </si>
  <si>
    <t>Tied at $100 each
Richard &amp; Linda Walter, Puyallup, WA</t>
    <phoneticPr fontId="4"/>
  </si>
  <si>
    <t>Richard Walter $100</t>
  </si>
  <si>
    <t>8:38
Ageless Warthogs (Foothills Trail Coalition), Puyallup, WA
Jeff Selby
John Selby
Ed Davis
Rick Ranta
Larry Erickson
Norma Cooper</t>
  </si>
  <si>
    <t>7:30
Bigfoot (WA Air Nat'l Guard)
Tacoma, WA
Matt Cannady
Dan Williams
Catherine Graham
Mark Schaaf
Andrew Madderson
George Saratsis</t>
  </si>
  <si>
    <t>6:28
Real Old Guys, Mil, OR
Phil Anderson
Harold Polivka
Rick Boettcher
John Linman</t>
    <phoneticPr fontId="4"/>
  </si>
  <si>
    <t>military</t>
    <phoneticPr fontId="4"/>
  </si>
  <si>
    <t>6:53
62d FSS-2 (USAF), McChord AFB, WA
Adam Seiwell
Chris Almeria
Justin Tyler
Mark McCloud</t>
    <phoneticPr fontId="4"/>
  </si>
  <si>
    <t>4-position. female</t>
    <phoneticPr fontId="4" type="noConversion"/>
  </si>
  <si>
    <t>military</t>
    <phoneticPr fontId="4"/>
  </si>
  <si>
    <t>4-position, mixed</t>
    <phoneticPr fontId="4" type="noConversion"/>
  </si>
  <si>
    <t>Edmund Lear, Roy, WA
who ran 50 miles on his 50th birthday!</t>
    <phoneticPr fontId="4"/>
  </si>
  <si>
    <t>7:57
Bob Myrick, Tacoma, WA
(Larry Hulbert, Puyallup, WA, walked the full distance in 7:51 as a member of the Trail Walkers, a 6-position walking team.)</t>
  </si>
  <si>
    <t>7:17
Max Welker, Tacoma, WA</t>
  </si>
  <si>
    <t>5:53
Bio 250
Kirsten Sanford</t>
  </si>
  <si>
    <t>Clay Gatchel Award
(First team to pass the Meeker exchange)</t>
    <phoneticPr fontId="4"/>
  </si>
  <si>
    <t>6:48
Blood, Guts &amp; Paper Cuts #2, Olympia, WA
Brandon Angles
Steve Doyne
Jason Dumaliang
Bill Parker
William Baker
Chris Lavallee</t>
    <phoneticPr fontId="4"/>
  </si>
  <si>
    <t>-</t>
  </si>
  <si>
    <t>6-position, female</t>
    <phoneticPr fontId="4" type="noConversion"/>
  </si>
  <si>
    <t>7:30
Spring Out, Auburn, WA
Jan Wieser
tied with
Enid Larson, Auburn, WA</t>
  </si>
  <si>
    <t>Walking team</t>
  </si>
  <si>
    <t>2-position</t>
  </si>
  <si>
    <t>6:06
The Vet's Pets
Kathy Pruitt, Kathy Price 
Jerry Brown, Vicki McGee</t>
  </si>
  <si>
    <t>5:55
Olympic Sports and Spine Rehab, Lakewood, WA
Anne Marie Williams 
Kirsten Sanford</t>
    <phoneticPr fontId="4"/>
  </si>
  <si>
    <t>5:42
Not Dead Yet, Hillsboro, OR
Ilme Randsepp &amp; Ene Sokk</t>
  </si>
  <si>
    <t>3-position</t>
  </si>
  <si>
    <t>6:48
Fatheads I (Ashmead College), Lacey, WA
Naiomi Patton 
Alla Kammers
Christy Cael 
Shandela Hinkle</t>
    <phoneticPr fontId="4"/>
  </si>
  <si>
    <t>collegiate</t>
    <phoneticPr fontId="4"/>
  </si>
  <si>
    <t>6:48
Stellar (UPS), Tacoma, WA
Rose Thompson
Laura Thomoas
Emma Kelsey
Katrina Bloemsma
Elizabeth Glass
Ali Gavel</t>
    <phoneticPr fontId="4"/>
  </si>
  <si>
    <t>high school</t>
  </si>
  <si>
    <t>50M Ultra</t>
    <phoneticPr fontId="4" type="noConversion"/>
  </si>
  <si>
    <t>Last One Standing</t>
    <phoneticPr fontId="4" type="noConversion"/>
  </si>
  <si>
    <t>male</t>
    <phoneticPr fontId="4" type="noConversion"/>
  </si>
  <si>
    <t>female</t>
    <phoneticPr fontId="4" type="noConversion"/>
  </si>
  <si>
    <t>Team: $120 
Tarahumara Wannabees 
Edgewood, WA 
John Selby Laraine Quail Jim Reed Steven Storms Secret Rafferty Susan Selby Kallen Selby 
Individual: $100 Dan Pfunder, Puyallup, WA; Linda Walter, Puyallup, WA</t>
    <phoneticPr fontId="4" type="noConversion"/>
  </si>
  <si>
    <t>Clay Gatchel Award 
(First 50M ultra to pass the Meeker exchange)</t>
    <phoneticPr fontId="4"/>
  </si>
  <si>
    <t>Phil Kochik, Seattle, WA</t>
  </si>
  <si>
    <t>6:09
Two Nuts and a Junkie, Buckley, WA
Diana Aaby 
Liz Hendrickson 
Terry Huizenga</t>
    <phoneticPr fontId="4"/>
  </si>
  <si>
    <t>8:35
5 Asians and a Bosnian (International School), Bellevue, WA
Yuji Nelson &amp; Benjamin Trnka
Larissa Nakatsu &amp; Amanda Eng
George Yu &amp; Brittany Lee</t>
    <phoneticPr fontId="4"/>
  </si>
  <si>
    <t>6:56
5 Asians and a Bosnian (International School), Bellevue, WA
Brittany Lee &amp; Yuii Nelson
Benjamin Trnka &amp; George Yu
Larissa Nakatsu &amp; Dominique Derramat</t>
    <phoneticPr fontId="4"/>
  </si>
  <si>
    <t>6-position</t>
  </si>
  <si>
    <t>6:16
Flora &amp; Fauna
Sandie Olson 
Rose Stevens 
Jill Anderson 
Dick O'Bannon 
JoAnn Brauen, Liz O'Bannon 
Kay Wetzel, Gayle Hammmermaster</t>
  </si>
  <si>
    <t>6:10
Mountain Mamas
Nadine Rushfeldt 
Bonnie Westmark 
Phyllis Mansfield 
Pat Kulpa 
Lisa Lawrence 
Peggy Mehrkeys</t>
  </si>
  <si>
    <t>High School Challenge ($500 for the fastest high school team)</t>
  </si>
  <si>
    <t>5:33
Emerald Ridge (Emerald Ridge H. S.), Puyallup, WA for getting lost in their own home town!
Jordan Mirk
J. P. Strozewski
Kyle Visksich
Chris Schroll
Kevin Thomson
Kevin Fleishman</t>
    <phoneticPr fontId="4"/>
  </si>
  <si>
    <t>6:36:37 
North Thurston Rams 
Olympia, WA 
Andrew Williams, Garrett Ragsdale, Josh Miller, Alex Corsi</t>
    <phoneticPr fontId="4" type="noConversion"/>
  </si>
  <si>
    <t>Mayors' Cup (fastest 4- or 6-position team that year sponsored by a town along the Foothills Trail)</t>
    <phoneticPr fontId="4" type="noConversion"/>
  </si>
  <si>
    <t>Solo walker</t>
  </si>
  <si>
    <t>male</t>
  </si>
  <si>
    <t>6:12
Walter Thurman</t>
  </si>
  <si>
    <t>6:49
Bill Dodge, Graham, WA</t>
  </si>
  <si>
    <t>Rusty Spike Award 
a.k.a Last One Standing Award 
(to honor the last participant to reach the finish at Ruston)</t>
  </si>
  <si>
    <t>Gary Wright, Renton, WA</t>
  </si>
  <si>
    <t>Bustin' for Ruston 3
(Y Run Club), Steilacoom, WA
Sonya Dahl
Margaret Barrett
Melissa Martin
Linda Walter
Jenny Appel
Michelle Barnes</t>
    <phoneticPr fontId="4"/>
  </si>
  <si>
    <t>Bozeman Distance
David Steinbacher, Bozeman, MT</t>
  </si>
  <si>
    <t>Jason Ross, Seattle, WA</t>
  </si>
  <si>
    <t>Jenny Appel (Y Run Club), Puyallup, WA</t>
  </si>
  <si>
    <t>Tenacious Turtles (Interurban Running Club), Tacoma, WA
Rob Willis
Steve Johnson
Roger Willis</t>
    <phoneticPr fontId="4"/>
  </si>
  <si>
    <t>8:13
Enid Larson, Auburn, WA</t>
  </si>
  <si>
    <t>7:10
Team Karen, Enumclaw, WA
Karen Nicoletti
tied with
Team Longwalk, Buckley, WA
Kirsten Sanford</t>
  </si>
  <si>
    <t>7:57
Jan Wieser, Auburn, WA</t>
  </si>
  <si>
    <t>Emerald Ridge (Emerald Ridge H. S.), Puyallup, WA 
Jordan Mirk
J. P. Strozewski
Kyle Visksich
Chris Schroll
Kevin Thomson
Kevin Fleishman</t>
    <phoneticPr fontId="4"/>
  </si>
  <si>
    <t>Fleet Feet Fantastic Four (Fleet Feet Sports), Bonney Lake, WA
Mickey Allen
Michael Carlson
Steve Stoyles
Daryl Montgomery</t>
    <phoneticPr fontId="4"/>
  </si>
  <si>
    <t>Bent Spike Award 
(Worst screw up)</t>
    <phoneticPr fontId="4"/>
  </si>
  <si>
    <t>Team Theresa, Seattle, WA for getting lost in Tacoma.
Erin
Jennie Brown
Jeremy Engdahl-Johnson
Sam
Theresa Cutler
Kaitlyn</t>
    <phoneticPr fontId="4"/>
  </si>
  <si>
    <t>The High School Challenge was no longer offered after 2010.</t>
    <phoneticPr fontId="4" type="noConversion"/>
  </si>
  <si>
    <t>Generosity Award (for the team donating the largest amount to the Foothills Trail Coalition)</t>
    <phoneticPr fontId="4" type="noConversion"/>
  </si>
  <si>
    <r>
      <t xml:space="preserve">$125
Flora &amp; Fauna, Puyallup, WA
Sandie Olson, Rose Stevens, Jill Anderson, Dick O'Bannon, JoAnn Brauen, Liz O'Bannon, Kay Wetzel, Gayle Hammmermaster
</t>
    </r>
    <r>
      <rPr>
        <b/>
        <sz val="10"/>
        <rFont val="Verdana"/>
        <family val="2"/>
      </rPr>
      <t>tied with</t>
    </r>
    <r>
      <rPr>
        <sz val="10"/>
        <rFont val="Verdana"/>
        <family val="2"/>
      </rPr>
      <t xml:space="preserve">
Weyco Short-Liners (Weyerhaeuser), Federal Way, WA
Scott Stluka, John Selby, Nate Kilby, Evaet Schreier, Mario Villa, Mike Bonnie, Tammy Bonnie</t>
    </r>
  </si>
  <si>
    <t>$100
Team N8 (Weyerhaeuser Company)
Kevin Weichbrodt
Nathan Kilby
Victor Nguyen
Steve Storms
Laraine Quail
John Selby</t>
    <phoneticPr fontId="4"/>
  </si>
  <si>
    <t>$110
Ageless Warthogs (Foothills Trail Coalition), Puyallup, WA
Jeff Selby
John Selby
Ed Davis
Rick Ranta
Larry Erickson
Norma Cooper</t>
    <phoneticPr fontId="4"/>
  </si>
  <si>
    <t>$500
Bill Dodge, Graham, WA</t>
  </si>
  <si>
    <t>The Clay Gatchel Award was no longer offered after 2009.</t>
    <phoneticPr fontId="4" type="noConversion"/>
  </si>
  <si>
    <t>Trail Masters (Fleet Feet Sports), Bonney Lake, WA
Mickey Allen
Zack Wills
Tim Oguri
Daryl Montgomery</t>
    <phoneticPr fontId="4"/>
  </si>
  <si>
    <t>Changed to the Last One Standing</t>
    <phoneticPr fontId="4" type="noConversion"/>
  </si>
  <si>
    <t>No longer offered.</t>
    <phoneticPr fontId="4" type="noConversion"/>
  </si>
  <si>
    <t>5:39:07.8 
Walks on, Walks off 
Marek Zbiegien, Tricia Rosenkranz, Autumn Hewitt Portland, OR</t>
    <phoneticPr fontId="4" type="noConversion"/>
  </si>
  <si>
    <t>Team Frac (Y Run Club), Puyallup, WA
Team Frick (Y Run Club), Puyallup, WA
Tim Meyer,  Snoqualmie, WA
all came in nearly together.</t>
    <phoneticPr fontId="4"/>
  </si>
  <si>
    <t>Alberto Gullaba Dupont, WA</t>
  </si>
  <si>
    <t>Edwin Thompson 
Woodlands</t>
    <phoneticPr fontId="4" type="noConversion"/>
  </si>
  <si>
    <t>David Roessner Hilliard, OH</t>
  </si>
  <si>
    <t>Teresa Flinn
Bellingham, WA</t>
    <phoneticPr fontId="4" type="noConversion"/>
  </si>
  <si>
    <t>John Urbanski
Findlay, Ohio</t>
    <phoneticPr fontId="4" type="noConversion"/>
  </si>
  <si>
    <t>Marisa Pena
Seattle, WA</t>
  </si>
  <si>
    <t>Adam Gomes
Vancouver, BC</t>
  </si>
  <si>
    <t>There was no Mayor's Cup this year due to damage to the cup.</t>
    <phoneticPr fontId="4" type="noConversion"/>
  </si>
  <si>
    <t>The walking event was dropped from the R2R after 2012.</t>
    <phoneticPr fontId="4" type="noConversion"/>
  </si>
  <si>
    <t>2-position, mixed</t>
    <phoneticPr fontId="4" type="noConversion"/>
  </si>
  <si>
    <t>open</t>
    <phoneticPr fontId="4" type="noConversion"/>
  </si>
  <si>
    <t>John Selby $100</t>
    <phoneticPr fontId="4" type="noConversion"/>
  </si>
  <si>
    <t>Team Toby, Seattle, WA for running from the McMillin exchange to the McMillin exchange via Sumner!
Jeremy Engdahl-Johnson
Theresa Cutler
Darrah Blanton
Aileen Healy</t>
    <phoneticPr fontId="4"/>
  </si>
  <si>
    <t>Emerald Ridge (Emerald Ridge H. S.), Puyallup, WA for getting lost in their own home town!
Jordan Mirk
J. P. Strozewski
Kyle Visksich
Chris Schroll
Kevin Thomson
Kevin Fleishman</t>
    <phoneticPr fontId="4"/>
  </si>
  <si>
    <t>R6 45 (TCY (Downtown Tacoma YMCA), Tacoma, WA)
R6 46 (McLovin, Tacoma, WA)
R6 47 (Mystery Kids (Weyerhaeuser/True Blue, Inc.), Tacoma, WA)
for support vehicles going to So. Prairie instead of Buckley.  R6 47's runner also turned left at the trail and ran most of leg 4 in addition to leg 3!</t>
    <phoneticPr fontId="4"/>
  </si>
  <si>
    <t>7:12
Puyallup Parrotheads</t>
  </si>
  <si>
    <t>6:11
Narrows Rangers</t>
  </si>
  <si>
    <t xml:space="preserve">8:22
CrazyMates
</t>
  </si>
  <si>
    <t>5:43
Long Distance Relay-tionship 1</t>
  </si>
  <si>
    <t>8:16
The Game Is Afoot!</t>
  </si>
  <si>
    <t>5:39
Santos Project</t>
  </si>
  <si>
    <t>Sumner</t>
  </si>
  <si>
    <t xml:space="preserve">6:03
Fleet Feet Sports
</t>
  </si>
  <si>
    <t>Buckley</t>
  </si>
  <si>
    <t xml:space="preserve">6:31
Rise and Shine
Karen Leahy, Adam Leahy, Rene Popke, and Grant Slish
</t>
  </si>
  <si>
    <t>Tacoma</t>
  </si>
  <si>
    <t xml:space="preserve">6:09
Start Slow Then Taper Off  </t>
  </si>
  <si>
    <t>Puyallup</t>
  </si>
  <si>
    <t>7:23
Puyallup Parrotheads</t>
  </si>
  <si>
    <t>1:13:40.0
Jens Nielsen</t>
  </si>
  <si>
    <t>5:13
New Course Record
Puyallup, WA
Liam and Colin Monaghan, Nate Segers, Hunter Vilhauer and Samuel Zielke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</si>
</sst>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b/>
      <sz val="12"/>
      <name val="Genev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2" fillId="0" borderId="1" xfId="1" applyFill="1" applyBorder="1" applyAlignment="1">
      <alignment vertical="center" wrapText="1"/>
    </xf>
    <xf numFmtId="0" fontId="2" fillId="0" borderId="1" xfId="1" applyFill="1" applyBorder="1" applyAlignment="1">
      <alignment horizontal="center" vertical="center" wrapText="1"/>
    </xf>
    <xf numFmtId="20" fontId="2" fillId="0" borderId="1" xfId="1" applyNumberFormat="1" applyFill="1" applyBorder="1" applyAlignment="1">
      <alignment horizontal="center" vertical="top" wrapText="1"/>
    </xf>
    <xf numFmtId="20" fontId="2" fillId="2" borderId="1" xfId="1" applyNumberFormat="1" applyFill="1" applyBorder="1" applyAlignment="1">
      <alignment horizontal="center" vertical="top" wrapText="1"/>
    </xf>
    <xf numFmtId="0" fontId="2" fillId="0" borderId="1" xfId="1" applyFill="1" applyBorder="1"/>
    <xf numFmtId="0" fontId="2" fillId="2" borderId="1" xfId="1" applyFill="1" applyBorder="1" applyAlignment="1">
      <alignment horizontal="center" vertical="center" wrapText="1"/>
    </xf>
    <xf numFmtId="0" fontId="2" fillId="0" borderId="3" xfId="1" applyFill="1" applyBorder="1" applyAlignment="1">
      <alignment vertical="center" wrapText="1"/>
    </xf>
    <xf numFmtId="0" fontId="2" fillId="0" borderId="3" xfId="1" applyFill="1" applyBorder="1" applyAlignment="1">
      <alignment horizontal="center" vertical="center" wrapText="1"/>
    </xf>
    <xf numFmtId="20" fontId="2" fillId="0" borderId="3" xfId="1" applyNumberFormat="1" applyFill="1" applyBorder="1" applyAlignment="1">
      <alignment horizontal="center" vertical="top" wrapText="1"/>
    </xf>
    <xf numFmtId="20" fontId="2" fillId="2" borderId="3" xfId="1" applyNumberFormat="1" applyFill="1" applyBorder="1" applyAlignment="1">
      <alignment horizontal="center" vertical="top" wrapText="1"/>
    </xf>
    <xf numFmtId="0" fontId="2" fillId="0" borderId="2" xfId="1" applyFill="1" applyBorder="1" applyAlignment="1">
      <alignment horizontal="center" vertical="center" wrapText="1"/>
    </xf>
    <xf numFmtId="20" fontId="2" fillId="0" borderId="2" xfId="1" applyNumberFormat="1" applyFill="1" applyBorder="1" applyAlignment="1">
      <alignment horizontal="center" vertical="top" wrapText="1"/>
    </xf>
    <xf numFmtId="20" fontId="2" fillId="2" borderId="2" xfId="1" applyNumberFormat="1" applyFill="1" applyBorder="1" applyAlignment="1">
      <alignment horizontal="center" vertical="top" wrapText="1"/>
    </xf>
    <xf numFmtId="0" fontId="2" fillId="0" borderId="2" xfId="1" applyFill="1" applyBorder="1"/>
    <xf numFmtId="0" fontId="2" fillId="2" borderId="3" xfId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top" wrapText="1"/>
    </xf>
    <xf numFmtId="20" fontId="2" fillId="2" borderId="1" xfId="1" applyNumberFormat="1" applyFont="1" applyFill="1" applyBorder="1" applyAlignment="1">
      <alignment horizontal="center" vertical="top" wrapText="1"/>
    </xf>
    <xf numFmtId="20" fontId="2" fillId="0" borderId="1" xfId="1" applyNumberFormat="1" applyFont="1" applyFill="1" applyBorder="1" applyAlignment="1">
      <alignment horizontal="center" vertical="top" wrapText="1"/>
    </xf>
    <xf numFmtId="0" fontId="2" fillId="2" borderId="1" xfId="1" applyFill="1" applyBorder="1" applyAlignment="1">
      <alignment horizontal="center" vertical="top" wrapText="1"/>
    </xf>
    <xf numFmtId="20" fontId="2" fillId="0" borderId="2" xfId="1" applyNumberFormat="1" applyFont="1" applyFill="1" applyBorder="1" applyAlignment="1">
      <alignment horizontal="center" vertical="top" wrapText="1"/>
    </xf>
    <xf numFmtId="20" fontId="2" fillId="0" borderId="3" xfId="1" applyNumberFormat="1" applyFont="1" applyFill="1" applyBorder="1" applyAlignment="1">
      <alignment horizontal="center" vertical="top" wrapText="1"/>
    </xf>
    <xf numFmtId="20" fontId="2" fillId="2" borderId="3" xfId="1" applyNumberFormat="1" applyFont="1" applyFill="1" applyBorder="1" applyAlignment="1">
      <alignment horizontal="center" vertical="top" wrapText="1"/>
    </xf>
    <xf numFmtId="0" fontId="2" fillId="0" borderId="3" xfId="1" applyFill="1" applyBorder="1"/>
    <xf numFmtId="0" fontId="2" fillId="0" borderId="6" xfId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0" fontId="2" fillId="0" borderId="11" xfId="1" applyNumberFormat="1" applyFill="1" applyBorder="1" applyAlignment="1">
      <alignment horizontal="center" vertical="top" wrapText="1"/>
    </xf>
    <xf numFmtId="20" fontId="2" fillId="2" borderId="11" xfId="1" applyNumberFormat="1" applyFill="1" applyBorder="1" applyAlignment="1">
      <alignment horizontal="center" vertical="top" wrapText="1"/>
    </xf>
    <xf numFmtId="20" fontId="2" fillId="0" borderId="6" xfId="1" applyNumberFormat="1" applyFill="1" applyBorder="1" applyAlignment="1">
      <alignment horizontal="center" vertical="top" wrapText="1"/>
    </xf>
    <xf numFmtId="20" fontId="2" fillId="2" borderId="6" xfId="1" applyNumberFormat="1" applyFill="1" applyBorder="1" applyAlignment="1">
      <alignment horizontal="center" vertical="top" wrapText="1"/>
    </xf>
    <xf numFmtId="20" fontId="2" fillId="0" borderId="6" xfId="1" quotePrefix="1" applyNumberFormat="1" applyFill="1" applyBorder="1" applyAlignment="1">
      <alignment horizontal="center" vertical="top" wrapText="1"/>
    </xf>
    <xf numFmtId="20" fontId="2" fillId="2" borderId="6" xfId="1" quotePrefix="1" applyNumberFormat="1" applyFill="1" applyBorder="1" applyAlignment="1">
      <alignment horizontal="center" vertical="top" wrapText="1"/>
    </xf>
    <xf numFmtId="0" fontId="2" fillId="0" borderId="11" xfId="1" applyFill="1" applyBorder="1" applyAlignment="1">
      <alignment horizontal="center" vertical="center" wrapText="1"/>
    </xf>
    <xf numFmtId="20" fontId="2" fillId="0" borderId="16" xfId="1" applyNumberFormat="1" applyFill="1" applyBorder="1" applyAlignment="1">
      <alignment horizontal="center" vertical="top" wrapText="1"/>
    </xf>
    <xf numFmtId="20" fontId="2" fillId="2" borderId="16" xfId="1" applyNumberForma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20" fontId="2" fillId="2" borderId="6" xfId="1" applyNumberFormat="1" applyFont="1" applyFill="1" applyBorder="1" applyAlignment="1">
      <alignment horizontal="center" vertical="top" wrapText="1"/>
    </xf>
    <xf numFmtId="0" fontId="0" fillId="0" borderId="4" xfId="0" applyBorder="1"/>
    <xf numFmtId="0" fontId="2" fillId="0" borderId="17" xfId="1" applyFill="1" applyBorder="1" applyAlignment="1">
      <alignment horizontal="center" vertical="center" wrapText="1"/>
    </xf>
    <xf numFmtId="0" fontId="2" fillId="0" borderId="17" xfId="1" applyFill="1" applyBorder="1" applyAlignment="1">
      <alignment vertical="center" wrapText="1"/>
    </xf>
    <xf numFmtId="6" fontId="2" fillId="2" borderId="6" xfId="1" applyNumberFormat="1" applyFill="1" applyBorder="1" applyAlignment="1">
      <alignment horizontal="center" vertical="top" wrapText="1"/>
    </xf>
    <xf numFmtId="0" fontId="0" fillId="0" borderId="4" xfId="0" applyFill="1" applyBorder="1"/>
    <xf numFmtId="0" fontId="2" fillId="0" borderId="1" xfId="1" applyFill="1" applyBorder="1" applyAlignment="1">
      <alignment horizontal="center" vertical="top" wrapText="1"/>
    </xf>
    <xf numFmtId="6" fontId="2" fillId="0" borderId="6" xfId="1" applyNumberFormat="1" applyFill="1" applyBorder="1" applyAlignment="1">
      <alignment horizontal="center" vertical="top" wrapText="1"/>
    </xf>
    <xf numFmtId="20" fontId="2" fillId="0" borderId="16" xfId="1" applyNumberFormat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0" fontId="0" fillId="0" borderId="22" xfId="0" applyBorder="1"/>
    <xf numFmtId="0" fontId="0" fillId="0" borderId="0" xfId="0" applyBorder="1"/>
    <xf numFmtId="0" fontId="0" fillId="0" borderId="12" xfId="0" applyBorder="1"/>
    <xf numFmtId="20" fontId="2" fillId="0" borderId="14" xfId="1" applyNumberFormat="1" applyFill="1" applyBorder="1" applyAlignment="1">
      <alignment horizontal="center" vertical="top" wrapText="1"/>
    </xf>
    <xf numFmtId="0" fontId="0" fillId="0" borderId="13" xfId="0" applyBorder="1"/>
    <xf numFmtId="0" fontId="0" fillId="0" borderId="8" xfId="0" applyBorder="1"/>
    <xf numFmtId="20" fontId="0" fillId="0" borderId="11" xfId="0" applyNumberFormat="1" applyBorder="1" applyAlignment="1">
      <alignment horizontal="center" vertical="top" wrapText="1"/>
    </xf>
    <xf numFmtId="20" fontId="0" fillId="0" borderId="1" xfId="0" applyNumberFormat="1" applyBorder="1" applyAlignment="1">
      <alignment horizontal="center" vertical="top" wrapText="1"/>
    </xf>
    <xf numFmtId="20" fontId="0" fillId="0" borderId="3" xfId="0" applyNumberFormat="1" applyBorder="1" applyAlignment="1">
      <alignment horizontal="center" vertical="top" wrapText="1"/>
    </xf>
    <xf numFmtId="20" fontId="0" fillId="2" borderId="1" xfId="0" quotePrefix="1" applyNumberFormat="1" applyFill="1" applyBorder="1" applyAlignment="1">
      <alignment horizontal="center" vertical="top" wrapText="1"/>
    </xf>
    <xf numFmtId="20" fontId="0" fillId="2" borderId="11" xfId="0" quotePrefix="1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2" fillId="0" borderId="2" xfId="1" applyFill="1" applyBorder="1" applyAlignment="1">
      <alignment horizontal="center" vertical="top" wrapText="1"/>
    </xf>
    <xf numFmtId="0" fontId="2" fillId="2" borderId="17" xfId="1" applyFill="1" applyBorder="1" applyAlignment="1">
      <alignment horizontal="center" vertical="top" wrapText="1"/>
    </xf>
    <xf numFmtId="0" fontId="2" fillId="0" borderId="3" xfId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7" xfId="1" applyFill="1" applyBorder="1" applyAlignment="1">
      <alignment vertical="center" wrapText="1"/>
    </xf>
    <xf numFmtId="0" fontId="2" fillId="0" borderId="1" xfId="1" applyFill="1" applyBorder="1" applyAlignment="1">
      <alignment horizontal="center" wrapText="1"/>
    </xf>
    <xf numFmtId="0" fontId="2" fillId="0" borderId="1" xfId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1" applyFont="1" applyFill="1" applyBorder="1" applyAlignment="1">
      <alignment horizontal="center" vertical="top" wrapText="1"/>
    </xf>
    <xf numFmtId="20" fontId="2" fillId="2" borderId="11" xfId="0" quotePrefix="1" applyNumberFormat="1" applyFont="1" applyFill="1" applyBorder="1" applyAlignment="1">
      <alignment horizontal="center" vertical="top" wrapText="1"/>
    </xf>
    <xf numFmtId="0" fontId="2" fillId="0" borderId="17" xfId="1" applyFill="1" applyBorder="1" applyAlignment="1">
      <alignment vertical="center" wrapText="1"/>
    </xf>
    <xf numFmtId="0" fontId="2" fillId="0" borderId="16" xfId="1" applyFill="1" applyBorder="1" applyAlignment="1">
      <alignment vertical="center" wrapText="1"/>
    </xf>
    <xf numFmtId="0" fontId="2" fillId="0" borderId="15" xfId="1" applyFill="1" applyBorder="1" applyAlignment="1">
      <alignment vertical="center" wrapText="1"/>
    </xf>
    <xf numFmtId="0" fontId="2" fillId="0" borderId="17" xfId="1" applyFill="1" applyBorder="1" applyAlignment="1">
      <alignment horizontal="center" vertical="center" wrapText="1"/>
    </xf>
    <xf numFmtId="0" fontId="2" fillId="0" borderId="16" xfId="1" applyFill="1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 wrapText="1"/>
    </xf>
    <xf numFmtId="0" fontId="2" fillId="0" borderId="15" xfId="1" applyFill="1" applyBorder="1" applyAlignment="1">
      <alignment horizontal="center" vertical="center" wrapText="1"/>
    </xf>
    <xf numFmtId="0" fontId="2" fillId="0" borderId="18" xfId="1" applyFill="1" applyBorder="1" applyAlignment="1">
      <alignment vertical="center" wrapText="1"/>
    </xf>
    <xf numFmtId="0" fontId="2" fillId="0" borderId="18" xfId="1" applyFill="1" applyBorder="1" applyAlignment="1">
      <alignment horizontal="center" vertical="center" wrapText="1"/>
    </xf>
    <xf numFmtId="0" fontId="2" fillId="0" borderId="6" xfId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2" xfId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20" fontId="2" fillId="0" borderId="20" xfId="1" applyNumberFormat="1" applyFill="1" applyBorder="1" applyAlignment="1">
      <alignment horizontal="center" vertical="top" wrapText="1"/>
    </xf>
    <xf numFmtId="20" fontId="2" fillId="0" borderId="19" xfId="1" applyNumberFormat="1" applyFill="1" applyBorder="1" applyAlignment="1">
      <alignment horizontal="center" vertical="top" wrapText="1"/>
    </xf>
    <xf numFmtId="0" fontId="2" fillId="0" borderId="10" xfId="1" applyFill="1" applyBorder="1" applyAlignment="1">
      <alignment vertical="center" wrapText="1"/>
    </xf>
    <xf numFmtId="0" fontId="2" fillId="0" borderId="11" xfId="1" applyFill="1" applyBorder="1" applyAlignment="1">
      <alignment vertical="center" wrapText="1"/>
    </xf>
    <xf numFmtId="0" fontId="2" fillId="0" borderId="9" xfId="1" applyFill="1" applyBorder="1" applyAlignment="1">
      <alignment vertical="center" wrapText="1"/>
    </xf>
    <xf numFmtId="0" fontId="2" fillId="0" borderId="3" xfId="1" applyFill="1" applyBorder="1" applyAlignment="1">
      <alignment vertical="center" wrapText="1"/>
    </xf>
    <xf numFmtId="0" fontId="2" fillId="0" borderId="7" xfId="1" applyFill="1" applyBorder="1" applyAlignment="1">
      <alignment vertical="center" wrapText="1"/>
    </xf>
    <xf numFmtId="0" fontId="2" fillId="0" borderId="25" xfId="1" applyFill="1" applyBorder="1" applyAlignment="1">
      <alignment vertical="center" wrapText="1"/>
    </xf>
    <xf numFmtId="0" fontId="2" fillId="0" borderId="23" xfId="1" applyFill="1" applyBorder="1" applyAlignment="1">
      <alignment vertical="center" wrapText="1"/>
    </xf>
    <xf numFmtId="0" fontId="2" fillId="0" borderId="26" xfId="1" applyFill="1" applyBorder="1" applyAlignment="1">
      <alignment vertical="center" wrapText="1"/>
    </xf>
    <xf numFmtId="20" fontId="2" fillId="0" borderId="24" xfId="1" applyNumberForma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3" xfId="1" applyFill="1" applyBorder="1" applyAlignment="1">
      <alignment vertical="center" wrapText="1"/>
    </xf>
    <xf numFmtId="0" fontId="2" fillId="0" borderId="4" xfId="1" applyFill="1" applyBorder="1" applyAlignment="1">
      <alignment vertical="center" wrapText="1"/>
    </xf>
    <xf numFmtId="0" fontId="2" fillId="0" borderId="5" xfId="1" applyFill="1" applyBorder="1" applyAlignment="1">
      <alignment vertical="center" wrapText="1"/>
    </xf>
  </cellXfs>
  <cellStyles count="2">
    <cellStyle name="Normal" xfId="0" builtinId="0"/>
    <cellStyle name="Normal_R2R Records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"/>
  <sheetViews>
    <sheetView workbookViewId="0">
      <pane ySplit="1" topLeftCell="A2" activePane="bottomLeft" state="frozen"/>
      <selection pane="bottomLeft" activeCell="V3" sqref="V3"/>
    </sheetView>
  </sheetViews>
  <sheetFormatPr baseColWidth="10" defaultRowHeight="13" x14ac:dyDescent="0.15"/>
  <cols>
    <col min="19" max="19" width="10.6640625" style="73"/>
    <col min="20" max="20" width="10.83203125" style="73"/>
  </cols>
  <sheetData>
    <row r="1" spans="1:20" ht="17" x14ac:dyDescent="0.2">
      <c r="A1" s="1" t="s">
        <v>208</v>
      </c>
      <c r="B1" s="1" t="s">
        <v>69</v>
      </c>
      <c r="C1" s="1" t="s">
        <v>70</v>
      </c>
      <c r="D1" s="2">
        <v>2003</v>
      </c>
      <c r="E1" s="2">
        <v>2004</v>
      </c>
      <c r="F1" s="2">
        <v>2005</v>
      </c>
      <c r="G1" s="2">
        <v>2006</v>
      </c>
      <c r="H1" s="2">
        <v>2007</v>
      </c>
      <c r="I1" s="2">
        <v>2008</v>
      </c>
      <c r="J1" s="2">
        <f>I1+1</f>
        <v>2009</v>
      </c>
      <c r="K1" s="2">
        <f t="shared" ref="K1:O1" si="0">J1+1</f>
        <v>2010</v>
      </c>
      <c r="L1" s="2">
        <f t="shared" si="0"/>
        <v>2011</v>
      </c>
      <c r="M1" s="2">
        <f t="shared" si="0"/>
        <v>2012</v>
      </c>
      <c r="N1" s="2">
        <f t="shared" si="0"/>
        <v>2013</v>
      </c>
      <c r="O1" s="2">
        <f t="shared" si="0"/>
        <v>2014</v>
      </c>
      <c r="P1" s="2">
        <f t="shared" ref="P1" si="1">O1+1</f>
        <v>2015</v>
      </c>
      <c r="Q1" s="2">
        <f t="shared" ref="Q1:T1" si="2">P1+1</f>
        <v>2016</v>
      </c>
      <c r="R1" s="2">
        <f t="shared" si="2"/>
        <v>2017</v>
      </c>
      <c r="S1" s="2">
        <f t="shared" si="2"/>
        <v>2018</v>
      </c>
      <c r="T1" s="2">
        <f t="shared" si="2"/>
        <v>2019</v>
      </c>
    </row>
    <row r="2" spans="1:20" ht="70" x14ac:dyDescent="0.15">
      <c r="A2" s="78" t="s">
        <v>71</v>
      </c>
      <c r="B2" s="81" t="s">
        <v>72</v>
      </c>
      <c r="C2" s="4" t="s">
        <v>73</v>
      </c>
      <c r="D2" s="5"/>
      <c r="E2" s="5"/>
      <c r="F2" s="6" t="s">
        <v>74</v>
      </c>
      <c r="G2" s="6" t="s">
        <v>75</v>
      </c>
      <c r="H2" s="5"/>
      <c r="I2" s="5"/>
      <c r="J2" s="5"/>
      <c r="K2" s="5"/>
      <c r="L2" s="5"/>
      <c r="M2" s="5"/>
      <c r="N2" s="5"/>
      <c r="O2" s="5"/>
      <c r="P2" s="7"/>
      <c r="Q2" s="7"/>
      <c r="R2" s="7"/>
      <c r="S2" s="71" t="s">
        <v>52</v>
      </c>
      <c r="T2" s="71"/>
    </row>
    <row r="3" spans="1:20" ht="84" x14ac:dyDescent="0.15">
      <c r="A3" s="79"/>
      <c r="B3" s="82"/>
      <c r="C3" s="4" t="s">
        <v>91</v>
      </c>
      <c r="D3" s="5"/>
      <c r="E3" s="5"/>
      <c r="F3" s="5"/>
      <c r="G3" s="6" t="s">
        <v>76</v>
      </c>
      <c r="H3" s="5"/>
      <c r="I3" s="6" t="s">
        <v>77</v>
      </c>
      <c r="J3" s="5"/>
      <c r="K3" s="6" t="s">
        <v>78</v>
      </c>
      <c r="L3" s="5"/>
      <c r="M3" s="6" t="s">
        <v>79</v>
      </c>
      <c r="N3" s="5"/>
      <c r="O3" s="5"/>
      <c r="P3" s="7"/>
      <c r="Q3" s="7"/>
      <c r="R3" s="7"/>
      <c r="S3" s="72"/>
      <c r="T3" s="72"/>
    </row>
    <row r="4" spans="1:20" ht="70" x14ac:dyDescent="0.15">
      <c r="A4" s="79"/>
      <c r="B4" s="82"/>
      <c r="C4" s="4" t="s">
        <v>93</v>
      </c>
      <c r="D4" s="3"/>
      <c r="E4" s="3"/>
      <c r="F4" s="3"/>
      <c r="G4" s="3"/>
      <c r="H4" s="3"/>
      <c r="I4" s="3"/>
      <c r="J4" s="3"/>
      <c r="K4" s="8" t="s">
        <v>80</v>
      </c>
      <c r="L4" s="5"/>
      <c r="M4" s="5"/>
      <c r="N4" s="5"/>
      <c r="O4" s="5"/>
      <c r="P4" s="5"/>
      <c r="Q4" s="5"/>
      <c r="R4" s="5"/>
      <c r="S4" s="5"/>
      <c r="T4" s="5"/>
    </row>
    <row r="5" spans="1:20" ht="70" x14ac:dyDescent="0.15">
      <c r="A5" s="79"/>
      <c r="B5" s="83"/>
      <c r="C5" s="4" t="s">
        <v>81</v>
      </c>
      <c r="D5" s="3"/>
      <c r="E5" s="3"/>
      <c r="F5" s="3"/>
      <c r="G5" s="3"/>
      <c r="H5" s="3"/>
      <c r="I5" s="3"/>
      <c r="J5" s="3"/>
      <c r="K5" s="8" t="s">
        <v>120</v>
      </c>
      <c r="L5" s="3"/>
      <c r="M5" s="5"/>
      <c r="N5" s="5"/>
      <c r="O5" s="5"/>
      <c r="P5" s="7"/>
      <c r="Q5" s="7"/>
      <c r="R5" s="7"/>
      <c r="S5" s="72"/>
      <c r="T5" s="72"/>
    </row>
    <row r="6" spans="1:20" ht="56" x14ac:dyDescent="0.15">
      <c r="A6" s="79"/>
      <c r="B6" s="81" t="s">
        <v>121</v>
      </c>
      <c r="C6" s="4" t="s">
        <v>73</v>
      </c>
      <c r="D6" s="5"/>
      <c r="E6" s="5"/>
      <c r="F6" s="5"/>
      <c r="G6" s="6" t="s">
        <v>122</v>
      </c>
      <c r="H6" s="5"/>
      <c r="I6" s="5"/>
      <c r="J6" s="5"/>
      <c r="K6" s="5"/>
      <c r="L6" s="5"/>
      <c r="M6" s="5"/>
      <c r="N6" s="5"/>
      <c r="O6" s="6" t="s">
        <v>123</v>
      </c>
      <c r="P6" s="7"/>
      <c r="Q6" s="7"/>
      <c r="R6" s="7"/>
      <c r="S6" s="72"/>
      <c r="T6" s="72"/>
    </row>
    <row r="7" spans="1:20" ht="70" x14ac:dyDescent="0.15">
      <c r="A7" s="79"/>
      <c r="B7" s="82"/>
      <c r="C7" s="4" t="s">
        <v>91</v>
      </c>
      <c r="D7" s="5"/>
      <c r="E7" s="5"/>
      <c r="F7" s="5"/>
      <c r="G7" s="5"/>
      <c r="H7" s="5"/>
      <c r="I7" s="5"/>
      <c r="J7" s="5"/>
      <c r="K7" s="6" t="s">
        <v>125</v>
      </c>
      <c r="L7" s="6" t="s">
        <v>170</v>
      </c>
      <c r="M7" s="6" t="s">
        <v>171</v>
      </c>
      <c r="N7" s="5"/>
      <c r="O7" s="5"/>
      <c r="P7" s="5"/>
      <c r="Q7" s="5"/>
      <c r="R7" s="5"/>
      <c r="S7" s="5"/>
      <c r="T7" s="5"/>
    </row>
    <row r="8" spans="1:20" ht="42" x14ac:dyDescent="0.15">
      <c r="A8" s="79"/>
      <c r="B8" s="82"/>
      <c r="C8" s="4" t="s">
        <v>93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57" thickBot="1" x14ac:dyDescent="0.2">
      <c r="A9" s="80"/>
      <c r="B9" s="84"/>
      <c r="C9" s="10" t="s">
        <v>172</v>
      </c>
      <c r="D9" s="11"/>
      <c r="E9" s="11"/>
      <c r="F9" s="11"/>
      <c r="G9" s="11"/>
      <c r="H9" s="11"/>
      <c r="I9" s="11"/>
      <c r="J9" s="11"/>
      <c r="K9" s="11"/>
      <c r="L9" s="12" t="s">
        <v>126</v>
      </c>
      <c r="M9" s="11"/>
      <c r="N9" s="11"/>
      <c r="O9" s="11"/>
      <c r="P9" s="11"/>
      <c r="Q9" s="11"/>
      <c r="R9" s="11"/>
      <c r="S9" s="11"/>
      <c r="T9" s="11"/>
    </row>
  </sheetData>
  <mergeCells count="3">
    <mergeCell ref="A2:A9"/>
    <mergeCell ref="B2:B5"/>
    <mergeCell ref="B6:B9"/>
  </mergeCells>
  <phoneticPr fontId="4" type="noConversion"/>
  <printOptions horizontalCentered="1" verticalCentered="1"/>
  <pageMargins left="0.75" right="0.75" top="1" bottom="1" header="0.5" footer="0.5"/>
  <pageSetup orientation="portrait" horizontalDpi="4294967292" verticalDpi="4294967292"/>
  <headerFooter>
    <oddHeader>&amp;C&amp;16R2R Course Records</oddHeader>
    <oddFooter>&amp;L&amp;F&amp;A&amp;R&amp;D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4"/>
  <sheetViews>
    <sheetView workbookViewId="0">
      <pane ySplit="1" topLeftCell="A2" activePane="bottomLeft" state="frozen"/>
      <selection pane="bottomLeft" activeCell="Q5" sqref="Q5"/>
    </sheetView>
  </sheetViews>
  <sheetFormatPr baseColWidth="10" defaultRowHeight="13" x14ac:dyDescent="0.15"/>
  <sheetData>
    <row r="1" spans="1:14" ht="18" thickBot="1" x14ac:dyDescent="0.25">
      <c r="A1" s="47" t="s">
        <v>68</v>
      </c>
      <c r="B1" s="48" t="s">
        <v>69</v>
      </c>
      <c r="C1" s="48" t="s">
        <v>70</v>
      </c>
      <c r="D1" s="49">
        <v>2003</v>
      </c>
      <c r="E1" s="49">
        <v>2004</v>
      </c>
      <c r="F1" s="49">
        <v>2005</v>
      </c>
      <c r="G1" s="49">
        <v>2006</v>
      </c>
      <c r="H1" s="49">
        <v>2007</v>
      </c>
      <c r="I1" s="49">
        <v>2008</v>
      </c>
      <c r="J1" s="49">
        <f>I1+1</f>
        <v>2009</v>
      </c>
      <c r="K1" s="49">
        <f t="shared" ref="K1:N1" si="0">J1+1</f>
        <v>2010</v>
      </c>
      <c r="L1" s="49">
        <f t="shared" si="0"/>
        <v>2011</v>
      </c>
      <c r="M1" s="49">
        <f t="shared" si="0"/>
        <v>2012</v>
      </c>
      <c r="N1" s="50">
        <f t="shared" si="0"/>
        <v>2013</v>
      </c>
    </row>
    <row r="2" spans="1:14" ht="14" thickBot="1" x14ac:dyDescent="0.2">
      <c r="A2" s="55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56"/>
    </row>
    <row r="3" spans="1:14" ht="39" customHeight="1" x14ac:dyDescent="0.15">
      <c r="A3" s="99" t="s">
        <v>225</v>
      </c>
      <c r="B3" s="37" t="s">
        <v>226</v>
      </c>
      <c r="C3" s="34" t="s">
        <v>73</v>
      </c>
      <c r="D3" s="28"/>
      <c r="E3" s="28"/>
      <c r="F3" s="29" t="s">
        <v>227</v>
      </c>
      <c r="G3" s="28"/>
      <c r="H3" s="28"/>
      <c r="I3" s="28"/>
      <c r="J3" s="28"/>
      <c r="K3" s="28"/>
      <c r="L3" s="28"/>
      <c r="M3" s="28"/>
      <c r="N3" s="92" t="s">
        <v>263</v>
      </c>
    </row>
    <row r="4" spans="1:14" ht="56" x14ac:dyDescent="0.15">
      <c r="A4" s="100"/>
      <c r="B4" s="103" t="s">
        <v>226</v>
      </c>
      <c r="C4" s="4" t="s">
        <v>96</v>
      </c>
      <c r="D4" s="5"/>
      <c r="E4" s="5"/>
      <c r="F4" s="5"/>
      <c r="G4" s="5"/>
      <c r="H4" s="5"/>
      <c r="I4" s="6" t="s">
        <v>228</v>
      </c>
      <c r="J4" s="5"/>
      <c r="K4" s="5"/>
      <c r="L4" s="5"/>
      <c r="M4" s="5"/>
      <c r="N4" s="102"/>
    </row>
    <row r="5" spans="1:14" ht="280" x14ac:dyDescent="0.15">
      <c r="A5" s="100"/>
      <c r="B5" s="104"/>
      <c r="C5" s="27" t="s">
        <v>92</v>
      </c>
      <c r="D5" s="5"/>
      <c r="E5" s="5"/>
      <c r="F5" s="5"/>
      <c r="G5" s="5"/>
      <c r="H5" s="6" t="s">
        <v>190</v>
      </c>
      <c r="I5" s="6" t="s">
        <v>191</v>
      </c>
      <c r="J5" s="5"/>
      <c r="K5" s="5"/>
      <c r="L5" s="5"/>
      <c r="M5" s="5"/>
      <c r="N5" s="102"/>
    </row>
    <row r="6" spans="1:14" ht="56" x14ac:dyDescent="0.15">
      <c r="A6" s="100"/>
      <c r="B6" s="103" t="s">
        <v>124</v>
      </c>
      <c r="C6" s="4" t="s">
        <v>73</v>
      </c>
      <c r="D6" s="5"/>
      <c r="E6" s="5"/>
      <c r="F6" s="6" t="s">
        <v>192</v>
      </c>
      <c r="G6" s="5"/>
      <c r="H6" s="5"/>
      <c r="I6" s="5"/>
      <c r="J6" s="5"/>
      <c r="K6" s="5"/>
      <c r="L6" s="5"/>
      <c r="M6" s="5"/>
      <c r="N6" s="102"/>
    </row>
    <row r="7" spans="1:14" ht="196" x14ac:dyDescent="0.15">
      <c r="A7" s="100"/>
      <c r="B7" s="105"/>
      <c r="C7" s="4" t="s">
        <v>96</v>
      </c>
      <c r="D7" s="5"/>
      <c r="E7" s="5"/>
      <c r="F7" s="5"/>
      <c r="G7" s="5"/>
      <c r="H7" s="6" t="s">
        <v>236</v>
      </c>
      <c r="I7" s="6" t="s">
        <v>237</v>
      </c>
      <c r="J7" s="5"/>
      <c r="K7" s="5"/>
      <c r="L7" s="5"/>
      <c r="M7" s="5"/>
      <c r="N7" s="102"/>
    </row>
    <row r="8" spans="1:14" ht="141" thickBot="1" x14ac:dyDescent="0.2">
      <c r="A8" s="101"/>
      <c r="B8" s="106"/>
      <c r="C8" s="27" t="s">
        <v>92</v>
      </c>
      <c r="D8" s="11"/>
      <c r="E8" s="11"/>
      <c r="F8" s="11"/>
      <c r="G8" s="11"/>
      <c r="H8" s="12" t="s">
        <v>238</v>
      </c>
      <c r="I8" s="12" t="s">
        <v>197</v>
      </c>
      <c r="J8" s="11"/>
      <c r="K8" s="11"/>
      <c r="L8" s="11"/>
      <c r="M8" s="11"/>
      <c r="N8" s="102"/>
    </row>
    <row r="9" spans="1:14" ht="154" x14ac:dyDescent="0.15">
      <c r="A9" s="99" t="s">
        <v>198</v>
      </c>
      <c r="B9" s="86" t="s">
        <v>199</v>
      </c>
      <c r="C9" s="13" t="s">
        <v>73</v>
      </c>
      <c r="D9" s="14"/>
      <c r="E9" s="14"/>
      <c r="F9" s="15" t="s">
        <v>200</v>
      </c>
      <c r="G9" s="15" t="s">
        <v>201</v>
      </c>
      <c r="H9" s="14"/>
      <c r="I9" s="14"/>
      <c r="J9" s="14"/>
      <c r="K9" s="14"/>
      <c r="L9" s="14"/>
      <c r="M9" s="14"/>
      <c r="N9" s="102"/>
    </row>
    <row r="10" spans="1:14" ht="113" thickBot="1" x14ac:dyDescent="0.2">
      <c r="A10" s="100"/>
      <c r="B10" s="84"/>
      <c r="C10" s="10" t="s">
        <v>96</v>
      </c>
      <c r="D10" s="11"/>
      <c r="E10" s="11"/>
      <c r="F10" s="11"/>
      <c r="G10" s="11"/>
      <c r="H10" s="11"/>
      <c r="I10" s="12" t="s">
        <v>202</v>
      </c>
      <c r="J10" s="11"/>
      <c r="K10" s="11"/>
      <c r="L10" s="11"/>
      <c r="M10" s="11"/>
      <c r="N10" s="102"/>
    </row>
    <row r="11" spans="1:14" ht="182" x14ac:dyDescent="0.15">
      <c r="A11" s="100"/>
      <c r="B11" s="86" t="s">
        <v>203</v>
      </c>
      <c r="C11" s="13" t="s">
        <v>73</v>
      </c>
      <c r="D11" s="14"/>
      <c r="E11" s="14"/>
      <c r="F11" s="15" t="s">
        <v>204</v>
      </c>
      <c r="G11" s="15" t="s">
        <v>215</v>
      </c>
      <c r="H11" s="14"/>
      <c r="I11" s="14"/>
      <c r="J11" s="14"/>
      <c r="K11" s="14"/>
      <c r="L11" s="14"/>
      <c r="M11" s="15" t="s">
        <v>253</v>
      </c>
      <c r="N11" s="102"/>
    </row>
    <row r="12" spans="1:14" ht="267" thickBot="1" x14ac:dyDescent="0.2">
      <c r="A12" s="100"/>
      <c r="B12" s="84"/>
      <c r="C12" s="10" t="s">
        <v>207</v>
      </c>
      <c r="D12" s="11"/>
      <c r="E12" s="11"/>
      <c r="F12" s="11"/>
      <c r="G12" s="11"/>
      <c r="H12" s="11"/>
      <c r="I12" s="12" t="s">
        <v>216</v>
      </c>
      <c r="J12" s="12" t="s">
        <v>217</v>
      </c>
      <c r="K12" s="11"/>
      <c r="L12" s="11"/>
      <c r="M12" s="11"/>
      <c r="N12" s="102"/>
    </row>
    <row r="13" spans="1:14" ht="266" x14ac:dyDescent="0.15">
      <c r="A13" s="100"/>
      <c r="B13" s="86" t="s">
        <v>218</v>
      </c>
      <c r="C13" s="13" t="s">
        <v>73</v>
      </c>
      <c r="D13" s="14"/>
      <c r="E13" s="14"/>
      <c r="F13" s="15" t="s">
        <v>219</v>
      </c>
      <c r="G13" s="14"/>
      <c r="H13" s="14"/>
      <c r="I13" s="14"/>
      <c r="J13" s="14"/>
      <c r="K13" s="14"/>
      <c r="L13" s="14"/>
      <c r="M13" s="14"/>
      <c r="N13" s="102"/>
    </row>
    <row r="14" spans="1:14" ht="197" thickBot="1" x14ac:dyDescent="0.2">
      <c r="A14" s="101"/>
      <c r="B14" s="84"/>
      <c r="C14" s="10" t="s">
        <v>96</v>
      </c>
      <c r="D14" s="11"/>
      <c r="E14" s="11"/>
      <c r="F14" s="11"/>
      <c r="G14" s="12" t="s">
        <v>220</v>
      </c>
      <c r="H14" s="11"/>
      <c r="I14" s="11"/>
      <c r="J14" s="11"/>
      <c r="K14" s="11"/>
      <c r="L14" s="11"/>
      <c r="M14" s="11"/>
      <c r="N14" s="93"/>
    </row>
  </sheetData>
  <mergeCells count="8">
    <mergeCell ref="N3:N14"/>
    <mergeCell ref="A3:A8"/>
    <mergeCell ref="A9:A14"/>
    <mergeCell ref="B4:B5"/>
    <mergeCell ref="B6:B8"/>
    <mergeCell ref="B9:B10"/>
    <mergeCell ref="B11:B12"/>
    <mergeCell ref="B13:B14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"/>
  <sheetViews>
    <sheetView workbookViewId="0">
      <pane ySplit="1" topLeftCell="A2" activePane="bottomLeft" state="frozen"/>
      <selection pane="bottomLeft" activeCell="T20" sqref="T20"/>
    </sheetView>
  </sheetViews>
  <sheetFormatPr baseColWidth="10" defaultRowHeight="13" x14ac:dyDescent="0.15"/>
  <cols>
    <col min="16" max="17" width="10.83203125" style="73"/>
  </cols>
  <sheetData>
    <row r="1" spans="1:20" ht="18" thickBot="1" x14ac:dyDescent="0.25">
      <c r="A1" s="1" t="s">
        <v>68</v>
      </c>
      <c r="B1" s="1" t="s">
        <v>69</v>
      </c>
      <c r="C1" s="1" t="s">
        <v>70</v>
      </c>
      <c r="D1" s="2">
        <v>2003</v>
      </c>
      <c r="E1" s="2">
        <v>2004</v>
      </c>
      <c r="F1" s="2">
        <v>2005</v>
      </c>
      <c r="G1" s="2">
        <v>2006</v>
      </c>
      <c r="H1" s="2">
        <v>2007</v>
      </c>
      <c r="I1" s="2">
        <v>2008</v>
      </c>
      <c r="J1" s="2">
        <f>I1+1</f>
        <v>2009</v>
      </c>
      <c r="K1" s="2">
        <f t="shared" ref="K1:T1" si="0">J1+1</f>
        <v>2010</v>
      </c>
      <c r="L1" s="2">
        <f t="shared" si="0"/>
        <v>2011</v>
      </c>
      <c r="M1" s="2">
        <f t="shared" si="0"/>
        <v>2012</v>
      </c>
      <c r="N1" s="2">
        <f t="shared" si="0"/>
        <v>2013</v>
      </c>
      <c r="O1" s="2">
        <f t="shared" si="0"/>
        <v>2014</v>
      </c>
      <c r="P1" s="2">
        <f t="shared" si="0"/>
        <v>2015</v>
      </c>
      <c r="Q1" s="2">
        <f t="shared" si="0"/>
        <v>2016</v>
      </c>
      <c r="R1" s="2">
        <f t="shared" si="0"/>
        <v>2017</v>
      </c>
      <c r="S1" s="2">
        <f t="shared" si="0"/>
        <v>2018</v>
      </c>
      <c r="T1" s="2">
        <f t="shared" si="0"/>
        <v>2019</v>
      </c>
    </row>
    <row r="2" spans="1:20" s="73" customFormat="1" ht="14" thickBo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 t="s">
        <v>276</v>
      </c>
      <c r="O2" s="75" t="s">
        <v>278</v>
      </c>
      <c r="P2" s="74"/>
      <c r="Q2" s="74"/>
      <c r="R2" s="75" t="s">
        <v>280</v>
      </c>
      <c r="S2" s="75" t="s">
        <v>282</v>
      </c>
      <c r="T2" s="75" t="s">
        <v>282</v>
      </c>
    </row>
    <row r="3" spans="1:20" ht="155" thickBot="1" x14ac:dyDescent="0.2">
      <c r="A3" s="107" t="s">
        <v>224</v>
      </c>
      <c r="B3" s="108"/>
      <c r="C3" s="109"/>
      <c r="D3" s="26"/>
      <c r="E3" s="26"/>
      <c r="F3" s="26"/>
      <c r="G3" s="26"/>
      <c r="H3" s="26"/>
      <c r="I3" s="26"/>
      <c r="J3" s="26"/>
      <c r="K3" s="26"/>
      <c r="L3" s="26"/>
      <c r="M3" s="26"/>
      <c r="N3" s="38" t="s">
        <v>277</v>
      </c>
      <c r="O3" s="38" t="s">
        <v>279</v>
      </c>
      <c r="P3" s="76" t="s">
        <v>262</v>
      </c>
      <c r="Q3" s="76" t="s">
        <v>262</v>
      </c>
      <c r="R3" s="63" t="s">
        <v>281</v>
      </c>
      <c r="S3" s="63" t="s">
        <v>270</v>
      </c>
      <c r="T3" s="63" t="s">
        <v>283</v>
      </c>
    </row>
  </sheetData>
  <mergeCells count="1">
    <mergeCell ref="A3:C3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workbookViewId="0">
      <pane ySplit="1" topLeftCell="A2" activePane="bottomLeft" state="frozen"/>
      <selection pane="bottomLeft" activeCell="P22" sqref="P22"/>
    </sheetView>
  </sheetViews>
  <sheetFormatPr baseColWidth="10" defaultRowHeight="13" x14ac:dyDescent="0.15"/>
  <sheetData>
    <row r="1" spans="1:11" ht="17" x14ac:dyDescent="0.2">
      <c r="A1" s="47" t="s">
        <v>68</v>
      </c>
      <c r="B1" s="48" t="s">
        <v>69</v>
      </c>
      <c r="C1" s="48" t="s">
        <v>70</v>
      </c>
      <c r="D1" s="49">
        <v>2003</v>
      </c>
      <c r="E1" s="49">
        <v>2004</v>
      </c>
      <c r="F1" s="49">
        <v>2005</v>
      </c>
      <c r="G1" s="49">
        <v>2006</v>
      </c>
      <c r="H1" s="49">
        <v>2007</v>
      </c>
      <c r="I1" s="49">
        <v>2008</v>
      </c>
      <c r="J1" s="49">
        <f>I1+1</f>
        <v>2009</v>
      </c>
      <c r="K1" s="50">
        <f t="shared" ref="K1" si="0">J1+1</f>
        <v>2010</v>
      </c>
    </row>
    <row r="2" spans="1:11" ht="14" thickBot="1" x14ac:dyDescent="0.2">
      <c r="A2" s="51"/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409" customHeight="1" thickBot="1" x14ac:dyDescent="0.2">
      <c r="A3" s="98" t="s">
        <v>241</v>
      </c>
      <c r="B3" s="87"/>
      <c r="C3" s="87"/>
      <c r="D3" s="30"/>
      <c r="E3" s="31" t="s">
        <v>242</v>
      </c>
      <c r="F3" s="31" t="s">
        <v>267</v>
      </c>
      <c r="G3" s="30"/>
      <c r="H3" s="30"/>
      <c r="I3" s="31" t="s">
        <v>268</v>
      </c>
      <c r="J3" s="31" t="s">
        <v>269</v>
      </c>
      <c r="K3" s="54" t="s">
        <v>252</v>
      </c>
    </row>
  </sheetData>
  <mergeCells count="1">
    <mergeCell ref="A3:C3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1"/>
  <sheetViews>
    <sheetView tabSelected="1" workbookViewId="0">
      <pane ySplit="1" topLeftCell="A27" activePane="bottomLeft" state="frozen"/>
      <selection pane="bottomLeft" activeCell="W29" sqref="W29"/>
    </sheetView>
  </sheetViews>
  <sheetFormatPr baseColWidth="10" defaultRowHeight="13" x14ac:dyDescent="0.15"/>
  <cols>
    <col min="17" max="19" width="10.6640625" style="69"/>
    <col min="20" max="20" width="10.83203125" style="69"/>
  </cols>
  <sheetData>
    <row r="1" spans="1:20" ht="18" thickBot="1" x14ac:dyDescent="0.25">
      <c r="A1" s="1" t="s">
        <v>68</v>
      </c>
      <c r="B1" s="1" t="s">
        <v>69</v>
      </c>
      <c r="C1" s="1" t="s">
        <v>70</v>
      </c>
      <c r="D1" s="2">
        <v>2003</v>
      </c>
      <c r="E1" s="2">
        <v>2004</v>
      </c>
      <c r="F1" s="2">
        <v>2005</v>
      </c>
      <c r="G1" s="2">
        <v>2006</v>
      </c>
      <c r="H1" s="2">
        <v>2007</v>
      </c>
      <c r="I1" s="2">
        <v>2008</v>
      </c>
      <c r="J1" s="2">
        <f>I1+1</f>
        <v>2009</v>
      </c>
      <c r="K1" s="2">
        <f t="shared" ref="K1:T1" si="0">J1+1</f>
        <v>2010</v>
      </c>
      <c r="L1" s="2">
        <f t="shared" si="0"/>
        <v>2011</v>
      </c>
      <c r="M1" s="2">
        <f t="shared" si="0"/>
        <v>2012</v>
      </c>
      <c r="N1" s="2">
        <f t="shared" si="0"/>
        <v>2013</v>
      </c>
      <c r="O1" s="2">
        <f t="shared" si="0"/>
        <v>2014</v>
      </c>
      <c r="P1" s="2">
        <f t="shared" si="0"/>
        <v>2015</v>
      </c>
      <c r="Q1" s="64">
        <f t="shared" si="0"/>
        <v>2016</v>
      </c>
      <c r="R1" s="64">
        <f t="shared" si="0"/>
        <v>2017</v>
      </c>
      <c r="S1" s="64">
        <f t="shared" si="0"/>
        <v>2018</v>
      </c>
      <c r="T1" s="64">
        <f t="shared" si="0"/>
        <v>2019</v>
      </c>
    </row>
    <row r="2" spans="1:20" ht="14" thickBo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65"/>
      <c r="R2" s="65"/>
      <c r="S2" s="65"/>
      <c r="T2" s="65"/>
    </row>
    <row r="3" spans="1:20" ht="140" x14ac:dyDescent="0.15">
      <c r="A3" s="85" t="s">
        <v>165</v>
      </c>
      <c r="B3" s="86" t="s">
        <v>166</v>
      </c>
      <c r="C3" s="13" t="s">
        <v>73</v>
      </c>
      <c r="D3" s="14"/>
      <c r="E3" s="14"/>
      <c r="F3" s="14"/>
      <c r="G3" s="14"/>
      <c r="H3" s="16"/>
      <c r="I3" s="16"/>
      <c r="J3" s="14"/>
      <c r="K3" s="14"/>
      <c r="L3" s="14"/>
      <c r="M3" s="15" t="s">
        <v>55</v>
      </c>
      <c r="N3" s="14"/>
      <c r="O3" s="14"/>
      <c r="P3" s="16"/>
      <c r="Q3" s="66"/>
      <c r="R3" s="66"/>
      <c r="S3" s="66"/>
      <c r="T3" s="66"/>
    </row>
    <row r="4" spans="1:20" ht="168" x14ac:dyDescent="0.15">
      <c r="A4" s="79"/>
      <c r="B4" s="82"/>
      <c r="C4" s="4" t="s">
        <v>94</v>
      </c>
      <c r="D4" s="5"/>
      <c r="E4" s="5"/>
      <c r="F4" s="5"/>
      <c r="G4" s="5"/>
      <c r="H4" s="6" t="s">
        <v>167</v>
      </c>
      <c r="I4" s="5"/>
      <c r="J4" s="5"/>
      <c r="K4" s="5"/>
      <c r="L4" s="5"/>
      <c r="M4" s="5"/>
      <c r="N4" s="6" t="s">
        <v>54</v>
      </c>
      <c r="O4" s="5"/>
      <c r="P4" s="7"/>
      <c r="Q4" s="44"/>
      <c r="R4" s="44"/>
      <c r="S4" s="6" t="s">
        <v>53</v>
      </c>
      <c r="T4" s="6" t="s">
        <v>271</v>
      </c>
    </row>
    <row r="5" spans="1:20" ht="140" x14ac:dyDescent="0.15">
      <c r="A5" s="79"/>
      <c r="B5" s="83"/>
      <c r="C5" s="4" t="s">
        <v>81</v>
      </c>
      <c r="D5" s="5"/>
      <c r="E5" s="5"/>
      <c r="F5" s="5"/>
      <c r="G5" s="5"/>
      <c r="H5" s="5"/>
      <c r="I5" s="5"/>
      <c r="J5" s="5"/>
      <c r="K5" s="5"/>
      <c r="L5" s="6" t="s">
        <v>56</v>
      </c>
      <c r="M5" s="5"/>
      <c r="N5" s="5"/>
      <c r="O5" s="5"/>
      <c r="P5" s="7"/>
      <c r="Q5" s="44"/>
      <c r="R5" s="44"/>
      <c r="S5" s="44"/>
      <c r="T5" s="66"/>
    </row>
    <row r="6" spans="1:20" ht="112" x14ac:dyDescent="0.15">
      <c r="A6" s="79"/>
      <c r="B6" s="81" t="s">
        <v>168</v>
      </c>
      <c r="C6" s="4" t="s">
        <v>73</v>
      </c>
      <c r="D6" s="3"/>
      <c r="E6" s="3"/>
      <c r="F6" s="3"/>
      <c r="G6" s="3"/>
      <c r="I6" s="6" t="s">
        <v>169</v>
      </c>
      <c r="J6" s="3"/>
      <c r="K6" s="3"/>
      <c r="L6" s="3"/>
      <c r="N6" s="5"/>
      <c r="O6" s="5"/>
      <c r="P6" s="7"/>
      <c r="Q6" s="44"/>
      <c r="R6" s="44"/>
      <c r="S6" s="6" t="s">
        <v>0</v>
      </c>
      <c r="T6" s="66"/>
    </row>
    <row r="7" spans="1:20" ht="70" x14ac:dyDescent="0.15">
      <c r="A7" s="79"/>
      <c r="B7" s="82"/>
      <c r="C7" s="4" t="s">
        <v>94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 t="s">
        <v>57</v>
      </c>
      <c r="P7" s="3"/>
      <c r="Q7" s="44"/>
      <c r="R7" s="44"/>
      <c r="S7" s="44"/>
      <c r="T7" s="66"/>
    </row>
    <row r="8" spans="1:20" ht="112" x14ac:dyDescent="0.15">
      <c r="A8" s="79"/>
      <c r="B8" s="81" t="s">
        <v>264</v>
      </c>
      <c r="C8" s="40" t="s">
        <v>265</v>
      </c>
      <c r="D8" s="41"/>
      <c r="E8" s="41"/>
      <c r="F8" s="41"/>
      <c r="G8" s="41"/>
      <c r="H8" s="6" t="s">
        <v>115</v>
      </c>
      <c r="I8" s="41"/>
      <c r="J8" s="41"/>
      <c r="K8" s="41"/>
      <c r="L8" s="41"/>
      <c r="M8" s="8" t="s">
        <v>58</v>
      </c>
      <c r="N8" s="41"/>
      <c r="O8" s="41"/>
      <c r="P8" s="41"/>
      <c r="Q8" s="67" t="s">
        <v>1</v>
      </c>
      <c r="R8" s="44"/>
      <c r="S8" s="44"/>
      <c r="T8" s="66"/>
    </row>
    <row r="9" spans="1:20" ht="42" x14ac:dyDescent="0.15">
      <c r="A9" s="79"/>
      <c r="B9" s="82"/>
      <c r="C9" s="4" t="s">
        <v>94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6" t="s">
        <v>2</v>
      </c>
      <c r="T9" s="6" t="s">
        <v>272</v>
      </c>
    </row>
    <row r="10" spans="1:20" ht="85" thickBot="1" x14ac:dyDescent="0.2">
      <c r="A10" s="79"/>
      <c r="B10" s="82"/>
      <c r="C10" s="10" t="s">
        <v>130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7" t="s">
        <v>59</v>
      </c>
      <c r="P10" s="9"/>
      <c r="Q10" s="68"/>
      <c r="R10" s="68"/>
      <c r="S10" s="68"/>
      <c r="T10" s="68"/>
    </row>
    <row r="11" spans="1:20" ht="126" x14ac:dyDescent="0.15">
      <c r="A11" s="79"/>
      <c r="B11" s="86" t="s">
        <v>131</v>
      </c>
      <c r="C11" s="13" t="s">
        <v>73</v>
      </c>
      <c r="D11" s="14"/>
      <c r="E11" s="14"/>
      <c r="F11" s="14"/>
      <c r="G11" s="15" t="s">
        <v>132</v>
      </c>
      <c r="H11" s="14"/>
      <c r="I11" s="14"/>
      <c r="J11" s="14"/>
      <c r="K11" s="14"/>
      <c r="L11" s="14"/>
      <c r="M11" s="14"/>
      <c r="N11" s="14"/>
      <c r="O11" s="18" t="s">
        <v>60</v>
      </c>
      <c r="P11" s="16"/>
      <c r="Q11" s="66"/>
      <c r="R11" s="18" t="s">
        <v>61</v>
      </c>
      <c r="S11" s="18" t="s">
        <v>3</v>
      </c>
      <c r="T11" s="18" t="s">
        <v>273</v>
      </c>
    </row>
    <row r="12" spans="1:20" ht="168" x14ac:dyDescent="0.15">
      <c r="A12" s="79"/>
      <c r="B12" s="83"/>
      <c r="C12" s="4" t="s">
        <v>94</v>
      </c>
      <c r="D12" s="5"/>
      <c r="E12" s="5"/>
      <c r="F12" s="5"/>
      <c r="G12" s="5"/>
      <c r="H12" s="5"/>
      <c r="I12" s="5"/>
      <c r="J12" s="5"/>
      <c r="K12" s="5"/>
      <c r="L12" s="6" t="s">
        <v>62</v>
      </c>
      <c r="M12" s="5"/>
      <c r="N12" s="5"/>
      <c r="O12" s="6" t="s">
        <v>63</v>
      </c>
      <c r="P12" s="5"/>
      <c r="Q12" s="5"/>
      <c r="R12" s="5"/>
      <c r="S12" s="5"/>
      <c r="T12" s="66"/>
    </row>
    <row r="13" spans="1:20" ht="84" x14ac:dyDescent="0.15">
      <c r="A13" s="79"/>
      <c r="B13" s="81" t="s">
        <v>156</v>
      </c>
      <c r="C13" s="4" t="s">
        <v>141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6" t="s">
        <v>34</v>
      </c>
      <c r="O13" s="6" t="s">
        <v>35</v>
      </c>
      <c r="P13" s="6" t="s">
        <v>36</v>
      </c>
      <c r="Q13" s="5"/>
      <c r="R13" s="6" t="s">
        <v>37</v>
      </c>
      <c r="S13" s="5"/>
      <c r="T13" s="66"/>
    </row>
    <row r="14" spans="1:20" ht="70" x14ac:dyDescent="0.15">
      <c r="A14" s="79"/>
      <c r="B14" s="83"/>
      <c r="C14" s="4" t="s">
        <v>94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8" t="s">
        <v>38</v>
      </c>
      <c r="O14" s="3"/>
      <c r="P14" s="3"/>
      <c r="Q14" s="21" t="s">
        <v>39</v>
      </c>
      <c r="R14" s="5"/>
      <c r="S14" s="5"/>
      <c r="T14" s="66"/>
    </row>
    <row r="15" spans="1:20" ht="84" x14ac:dyDescent="0.15">
      <c r="A15" s="79"/>
      <c r="B15" s="81" t="s">
        <v>159</v>
      </c>
      <c r="C15" s="4" t="s">
        <v>160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6" t="s">
        <v>40</v>
      </c>
      <c r="P15" s="3"/>
      <c r="Q15" s="21" t="s">
        <v>41</v>
      </c>
      <c r="R15" s="6" t="s">
        <v>42</v>
      </c>
      <c r="S15" s="3"/>
      <c r="T15" s="66"/>
    </row>
    <row r="16" spans="1:20" ht="56" x14ac:dyDescent="0.15">
      <c r="A16" s="79"/>
      <c r="B16" s="82"/>
      <c r="C16" s="4" t="s">
        <v>94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67" t="s">
        <v>43</v>
      </c>
      <c r="R16" s="5"/>
      <c r="S16" s="5"/>
      <c r="T16" s="66"/>
    </row>
    <row r="17" spans="1:20" ht="71" thickBot="1" x14ac:dyDescent="0.2">
      <c r="A17" s="79"/>
      <c r="B17" s="84"/>
      <c r="C17" s="10" t="s">
        <v>81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2" t="s">
        <v>44</v>
      </c>
      <c r="P17" s="9"/>
      <c r="Q17" s="68"/>
      <c r="R17" s="68"/>
      <c r="S17" s="68"/>
      <c r="T17" s="68"/>
    </row>
    <row r="18" spans="1:20" ht="182" x14ac:dyDescent="0.15">
      <c r="A18" s="79"/>
      <c r="B18" s="86" t="s">
        <v>161</v>
      </c>
      <c r="C18" s="13" t="s">
        <v>73</v>
      </c>
      <c r="D18" s="14"/>
      <c r="E18" s="14"/>
      <c r="F18" s="15" t="s">
        <v>162</v>
      </c>
      <c r="G18" s="14"/>
      <c r="H18" s="14"/>
      <c r="I18" s="14"/>
      <c r="J18" s="14"/>
      <c r="K18" s="14"/>
      <c r="L18" s="14"/>
      <c r="M18" s="15" t="s">
        <v>45</v>
      </c>
      <c r="N18" s="14"/>
      <c r="O18" s="14"/>
      <c r="P18" s="16"/>
      <c r="Q18" s="66"/>
      <c r="R18" s="18" t="s">
        <v>46</v>
      </c>
      <c r="S18" s="66"/>
      <c r="T18" s="66"/>
    </row>
    <row r="19" spans="1:20" ht="196" x14ac:dyDescent="0.15">
      <c r="A19" s="79"/>
      <c r="B19" s="82"/>
      <c r="C19" s="4" t="s">
        <v>94</v>
      </c>
      <c r="D19" s="5"/>
      <c r="E19" s="5"/>
      <c r="F19" s="5"/>
      <c r="G19" s="5"/>
      <c r="H19" s="6" t="s">
        <v>163</v>
      </c>
      <c r="I19" s="5"/>
      <c r="J19" s="5"/>
      <c r="K19" s="6" t="s">
        <v>47</v>
      </c>
      <c r="L19" s="5"/>
      <c r="M19" s="5"/>
      <c r="N19" s="5"/>
      <c r="O19" s="5"/>
      <c r="P19" s="7"/>
      <c r="Q19" s="44"/>
      <c r="R19" s="44"/>
      <c r="S19" s="44"/>
      <c r="T19" s="66"/>
    </row>
    <row r="20" spans="1:20" ht="168" x14ac:dyDescent="0.15">
      <c r="A20" s="79"/>
      <c r="B20" s="82"/>
      <c r="C20" s="4" t="s">
        <v>95</v>
      </c>
      <c r="D20" s="5"/>
      <c r="E20" s="5"/>
      <c r="F20" s="5"/>
      <c r="G20" s="5"/>
      <c r="H20" s="5"/>
      <c r="I20" s="5"/>
      <c r="J20" s="19" t="s">
        <v>183</v>
      </c>
      <c r="K20" s="20"/>
      <c r="L20" s="20"/>
      <c r="M20" s="20"/>
      <c r="N20" s="20"/>
      <c r="O20" s="20"/>
      <c r="P20" s="7"/>
      <c r="Q20" s="44"/>
      <c r="R20" s="44"/>
      <c r="S20" s="44"/>
      <c r="T20" s="66"/>
    </row>
    <row r="21" spans="1:20" ht="168" x14ac:dyDescent="0.15">
      <c r="A21" s="79"/>
      <c r="B21" s="83"/>
      <c r="C21" s="4" t="s">
        <v>184</v>
      </c>
      <c r="D21" s="5"/>
      <c r="E21" s="5"/>
      <c r="F21" s="5"/>
      <c r="G21" s="5"/>
      <c r="H21" s="5"/>
      <c r="I21" s="5"/>
      <c r="J21" s="19" t="s">
        <v>185</v>
      </c>
      <c r="K21" s="20"/>
      <c r="L21" s="19" t="s">
        <v>48</v>
      </c>
      <c r="M21" s="20"/>
      <c r="N21" s="20"/>
      <c r="O21" s="20"/>
      <c r="P21" s="7"/>
      <c r="Q21" s="44"/>
      <c r="R21" s="44"/>
      <c r="S21" s="44"/>
      <c r="T21" s="66"/>
    </row>
    <row r="22" spans="1:20" ht="84" x14ac:dyDescent="0.15">
      <c r="A22" s="79"/>
      <c r="B22" s="81" t="s">
        <v>186</v>
      </c>
      <c r="C22" s="4" t="s">
        <v>73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8" t="s">
        <v>49</v>
      </c>
      <c r="P22" s="3"/>
      <c r="Q22" s="21" t="s">
        <v>50</v>
      </c>
      <c r="R22" s="21" t="s">
        <v>51</v>
      </c>
      <c r="S22" s="21" t="s">
        <v>4</v>
      </c>
      <c r="T22" s="66"/>
    </row>
    <row r="23" spans="1:20" ht="42" x14ac:dyDescent="0.15">
      <c r="A23" s="79"/>
      <c r="B23" s="82"/>
      <c r="C23" s="4" t="s">
        <v>94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1" t="s">
        <v>23</v>
      </c>
      <c r="R23" s="44"/>
      <c r="S23" s="44"/>
      <c r="T23" s="6" t="s">
        <v>274</v>
      </c>
    </row>
    <row r="24" spans="1:20" ht="70" x14ac:dyDescent="0.15">
      <c r="A24" s="79"/>
      <c r="B24" s="83"/>
      <c r="C24" s="4" t="s">
        <v>187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 t="s">
        <v>24</v>
      </c>
      <c r="P24" s="3"/>
      <c r="Q24" s="44"/>
      <c r="R24" s="44"/>
      <c r="S24" s="44"/>
      <c r="T24" s="66"/>
    </row>
    <row r="25" spans="1:20" ht="154" x14ac:dyDescent="0.15">
      <c r="A25" s="79"/>
      <c r="B25" s="81" t="s">
        <v>188</v>
      </c>
      <c r="C25" s="4" t="s">
        <v>73</v>
      </c>
      <c r="D25" s="3"/>
      <c r="E25" s="3"/>
      <c r="F25" s="3"/>
      <c r="G25" s="3"/>
      <c r="H25" s="3"/>
      <c r="I25" s="3"/>
      <c r="J25" s="3"/>
      <c r="K25" s="3"/>
      <c r="L25" s="8" t="s">
        <v>25</v>
      </c>
      <c r="M25" s="3"/>
      <c r="N25" s="3"/>
      <c r="O25" s="21" t="s">
        <v>26</v>
      </c>
      <c r="P25" s="21" t="s">
        <v>27</v>
      </c>
      <c r="Q25" s="44"/>
      <c r="R25" s="44"/>
      <c r="S25" s="44"/>
      <c r="T25" s="66"/>
    </row>
    <row r="26" spans="1:20" ht="182" x14ac:dyDescent="0.15">
      <c r="A26" s="79"/>
      <c r="B26" s="82"/>
      <c r="C26" s="4" t="s">
        <v>94</v>
      </c>
      <c r="D26" s="3"/>
      <c r="E26" s="3"/>
      <c r="F26" s="3"/>
      <c r="G26" s="3"/>
      <c r="H26" s="3"/>
      <c r="I26" s="3"/>
      <c r="J26" s="3"/>
      <c r="K26" s="3"/>
      <c r="L26" s="8" t="s">
        <v>28</v>
      </c>
      <c r="M26" s="21" t="s">
        <v>29</v>
      </c>
      <c r="N26" s="6" t="s">
        <v>30</v>
      </c>
      <c r="O26" s="5"/>
      <c r="P26" s="7"/>
      <c r="Q26" s="44"/>
      <c r="R26" s="44"/>
      <c r="S26" s="44"/>
      <c r="T26" s="66"/>
    </row>
    <row r="27" spans="1:20" ht="224" x14ac:dyDescent="0.15">
      <c r="A27" s="79"/>
      <c r="B27" s="82"/>
      <c r="C27" s="4" t="s">
        <v>174</v>
      </c>
      <c r="D27" s="3"/>
      <c r="E27" s="3"/>
      <c r="F27" s="3"/>
      <c r="G27" s="3"/>
      <c r="H27" s="3"/>
      <c r="I27" s="3"/>
      <c r="J27" s="3"/>
      <c r="K27" s="3"/>
      <c r="L27" s="3"/>
      <c r="M27" s="8" t="s">
        <v>31</v>
      </c>
      <c r="N27" s="3"/>
      <c r="O27" s="3"/>
      <c r="P27" s="3"/>
      <c r="Q27" s="44"/>
      <c r="R27" s="44"/>
      <c r="S27" s="44"/>
      <c r="T27" s="66"/>
    </row>
    <row r="28" spans="1:20" ht="155" thickBot="1" x14ac:dyDescent="0.2">
      <c r="A28" s="79"/>
      <c r="B28" s="84"/>
      <c r="C28" s="10" t="s">
        <v>116</v>
      </c>
      <c r="D28" s="11"/>
      <c r="E28" s="11"/>
      <c r="F28" s="11"/>
      <c r="G28" s="11"/>
      <c r="H28" s="11"/>
      <c r="I28" s="11"/>
      <c r="J28" s="11"/>
      <c r="K28" s="12" t="s">
        <v>32</v>
      </c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238" x14ac:dyDescent="0.15">
      <c r="A29" s="79"/>
      <c r="B29" s="86" t="s">
        <v>117</v>
      </c>
      <c r="C29" s="13" t="s">
        <v>73</v>
      </c>
      <c r="D29" s="14"/>
      <c r="E29" s="14"/>
      <c r="F29" s="15" t="s">
        <v>118</v>
      </c>
      <c r="G29" s="15" t="s">
        <v>119</v>
      </c>
      <c r="H29" s="14"/>
      <c r="I29" s="14"/>
      <c r="J29" s="14"/>
      <c r="K29" s="22"/>
      <c r="L29" s="22"/>
      <c r="M29" s="22"/>
      <c r="N29" s="22"/>
      <c r="O29" s="22"/>
      <c r="P29" s="16"/>
      <c r="Q29" s="66"/>
      <c r="R29" s="66"/>
      <c r="S29" s="66"/>
      <c r="T29" s="15" t="s">
        <v>285</v>
      </c>
    </row>
    <row r="30" spans="1:20" ht="238" x14ac:dyDescent="0.15">
      <c r="A30" s="79"/>
      <c r="B30" s="82"/>
      <c r="C30" s="4" t="s">
        <v>94</v>
      </c>
      <c r="D30" s="5"/>
      <c r="E30" s="5"/>
      <c r="F30" s="5"/>
      <c r="G30" s="6" t="s">
        <v>119</v>
      </c>
      <c r="H30" s="5"/>
      <c r="I30" s="5"/>
      <c r="J30" s="5"/>
      <c r="K30" s="5"/>
      <c r="L30" s="5"/>
      <c r="M30" s="5"/>
      <c r="N30" s="5"/>
      <c r="O30" s="5"/>
      <c r="P30" s="7"/>
      <c r="Q30" s="44"/>
      <c r="R30" s="44"/>
      <c r="S30" s="44"/>
      <c r="T30" s="66"/>
    </row>
    <row r="31" spans="1:20" ht="224" x14ac:dyDescent="0.15">
      <c r="A31" s="79"/>
      <c r="B31" s="82"/>
      <c r="C31" s="4" t="s">
        <v>95</v>
      </c>
      <c r="D31" s="5"/>
      <c r="E31" s="5"/>
      <c r="F31" s="5"/>
      <c r="G31" s="5"/>
      <c r="H31" s="6" t="s">
        <v>181</v>
      </c>
      <c r="I31" s="5"/>
      <c r="J31" s="5"/>
      <c r="K31" s="6" t="s">
        <v>33</v>
      </c>
      <c r="L31" s="6" t="s">
        <v>15</v>
      </c>
      <c r="M31" s="5"/>
      <c r="N31" s="5"/>
      <c r="O31" s="5"/>
      <c r="P31" s="7"/>
      <c r="Q31" s="44"/>
      <c r="R31" s="44"/>
      <c r="S31" s="44"/>
      <c r="T31" s="66"/>
    </row>
    <row r="32" spans="1:20" ht="266" x14ac:dyDescent="0.15">
      <c r="A32" s="79"/>
      <c r="B32" s="83"/>
      <c r="C32" s="4" t="s">
        <v>148</v>
      </c>
      <c r="D32" s="5"/>
      <c r="E32" s="5"/>
      <c r="F32" s="5"/>
      <c r="G32" s="5"/>
      <c r="H32" s="6" t="s">
        <v>182</v>
      </c>
      <c r="I32" s="6" t="s">
        <v>194</v>
      </c>
      <c r="J32" s="5" t="s">
        <v>195</v>
      </c>
      <c r="K32" s="6" t="s">
        <v>16</v>
      </c>
      <c r="L32" s="5"/>
      <c r="M32" s="5"/>
      <c r="N32" s="5"/>
      <c r="O32" s="5"/>
      <c r="P32" s="7"/>
      <c r="Q32" s="44"/>
      <c r="R32" s="44"/>
      <c r="S32" s="44"/>
      <c r="T32" s="66"/>
    </row>
    <row r="33" spans="1:20" ht="238" x14ac:dyDescent="0.15">
      <c r="A33" s="79"/>
      <c r="B33" s="81" t="s">
        <v>196</v>
      </c>
      <c r="C33" s="4" t="s">
        <v>73</v>
      </c>
      <c r="D33" s="5"/>
      <c r="E33" s="5"/>
      <c r="F33" s="5"/>
      <c r="G33" s="5"/>
      <c r="H33" s="5"/>
      <c r="I33" s="5"/>
      <c r="J33" s="20"/>
      <c r="K33" s="20"/>
      <c r="L33" s="20"/>
      <c r="M33" s="19" t="s">
        <v>17</v>
      </c>
      <c r="N33" s="20"/>
      <c r="O33" s="20"/>
      <c r="P33" s="19" t="s">
        <v>18</v>
      </c>
      <c r="Q33" s="20"/>
      <c r="R33" s="19" t="s">
        <v>19</v>
      </c>
      <c r="S33" s="20"/>
      <c r="T33" s="66"/>
    </row>
    <row r="34" spans="1:20" ht="238" x14ac:dyDescent="0.15">
      <c r="A34" s="79"/>
      <c r="B34" s="82"/>
      <c r="C34" s="4" t="s">
        <v>94</v>
      </c>
      <c r="D34" s="5"/>
      <c r="E34" s="5"/>
      <c r="F34" s="5"/>
      <c r="G34" s="5"/>
      <c r="H34" s="5"/>
      <c r="I34" s="5"/>
      <c r="J34" s="5"/>
      <c r="K34" s="5"/>
      <c r="L34" s="6" t="s">
        <v>20</v>
      </c>
      <c r="M34" s="6" t="s">
        <v>21</v>
      </c>
      <c r="N34" s="5"/>
      <c r="O34" s="5"/>
      <c r="P34" s="7"/>
      <c r="Q34" s="44"/>
      <c r="R34" s="44"/>
      <c r="S34" s="44"/>
      <c r="T34" s="66"/>
    </row>
    <row r="35" spans="1:20" ht="252" x14ac:dyDescent="0.15">
      <c r="A35" s="79"/>
      <c r="B35" s="83"/>
      <c r="C35" s="4" t="s">
        <v>148</v>
      </c>
      <c r="D35" s="5"/>
      <c r="E35" s="5"/>
      <c r="F35" s="5"/>
      <c r="G35" s="5"/>
      <c r="H35" s="5"/>
      <c r="I35" s="5"/>
      <c r="J35" s="5"/>
      <c r="K35" s="5"/>
      <c r="L35" s="5"/>
      <c r="M35" s="6" t="s">
        <v>22</v>
      </c>
      <c r="N35" s="5"/>
      <c r="O35" s="5"/>
      <c r="P35" s="5"/>
      <c r="Q35" s="5"/>
      <c r="R35" s="5"/>
      <c r="S35" s="5"/>
      <c r="T35" s="66"/>
    </row>
    <row r="36" spans="1:20" ht="409.6" x14ac:dyDescent="0.15">
      <c r="A36" s="79"/>
      <c r="B36" s="81" t="s">
        <v>173</v>
      </c>
      <c r="C36" s="4" t="s">
        <v>73</v>
      </c>
      <c r="D36" s="6" t="s">
        <v>151</v>
      </c>
      <c r="E36" s="6" t="s">
        <v>152</v>
      </c>
      <c r="F36" s="7"/>
      <c r="G36" s="7"/>
      <c r="H36" s="5"/>
      <c r="I36" s="5"/>
      <c r="J36" s="5"/>
      <c r="K36" s="5"/>
      <c r="L36" s="6" t="s">
        <v>6</v>
      </c>
      <c r="M36" s="6" t="s">
        <v>7</v>
      </c>
      <c r="N36" s="5"/>
      <c r="O36" s="5"/>
      <c r="P36" s="7"/>
      <c r="Q36" s="44"/>
      <c r="R36" s="21" t="s">
        <v>8</v>
      </c>
      <c r="S36" s="44"/>
      <c r="T36" s="21" t="s">
        <v>275</v>
      </c>
    </row>
    <row r="37" spans="1:20" ht="224" x14ac:dyDescent="0.15">
      <c r="A37" s="79"/>
      <c r="B37" s="82"/>
      <c r="C37" s="4" t="s">
        <v>94</v>
      </c>
      <c r="D37" s="3"/>
      <c r="E37" s="3"/>
      <c r="F37" s="3"/>
      <c r="G37" s="3"/>
      <c r="H37" s="3"/>
      <c r="I37" s="3"/>
      <c r="J37" s="3"/>
      <c r="K37" s="3"/>
      <c r="L37" s="8" t="s">
        <v>9</v>
      </c>
      <c r="M37" s="21" t="s">
        <v>10</v>
      </c>
      <c r="N37" s="3"/>
      <c r="O37" s="3"/>
      <c r="P37" s="3"/>
      <c r="Q37" s="44"/>
      <c r="R37" s="44"/>
      <c r="S37" s="21" t="s">
        <v>5</v>
      </c>
      <c r="T37" s="66"/>
    </row>
    <row r="38" spans="1:20" ht="252" x14ac:dyDescent="0.15">
      <c r="A38" s="79"/>
      <c r="B38" s="82"/>
      <c r="C38" s="4" t="s">
        <v>148</v>
      </c>
      <c r="D38" s="5"/>
      <c r="E38" s="5"/>
      <c r="F38" s="5"/>
      <c r="G38" s="5"/>
      <c r="H38" s="5"/>
      <c r="I38" s="5"/>
      <c r="J38" s="5"/>
      <c r="K38" s="5"/>
      <c r="L38" s="6" t="s">
        <v>11</v>
      </c>
      <c r="M38" s="19" t="s">
        <v>12</v>
      </c>
      <c r="N38" s="5"/>
      <c r="O38" s="5"/>
      <c r="P38" s="7"/>
      <c r="Q38" s="44"/>
      <c r="R38" s="44"/>
      <c r="S38" s="44"/>
      <c r="T38" s="66"/>
    </row>
    <row r="39" spans="1:20" ht="224" x14ac:dyDescent="0.15">
      <c r="A39" s="79"/>
      <c r="B39" s="82"/>
      <c r="C39" s="4" t="s">
        <v>205</v>
      </c>
      <c r="D39" s="5"/>
      <c r="E39" s="5"/>
      <c r="F39" s="5"/>
      <c r="G39" s="5"/>
      <c r="H39" s="5"/>
      <c r="I39" s="5"/>
      <c r="J39" s="19" t="s">
        <v>206</v>
      </c>
      <c r="K39" s="20"/>
      <c r="L39" s="7"/>
      <c r="M39" s="20"/>
      <c r="N39" s="19" t="s">
        <v>13</v>
      </c>
      <c r="O39" s="20"/>
      <c r="P39" s="7"/>
      <c r="Q39" s="44"/>
      <c r="R39" s="44"/>
      <c r="S39" s="44"/>
      <c r="T39" s="66"/>
    </row>
    <row r="40" spans="1:20" ht="266" x14ac:dyDescent="0.15">
      <c r="A40" s="79"/>
      <c r="B40" s="82"/>
      <c r="C40" s="4" t="s">
        <v>207</v>
      </c>
      <c r="D40" s="5"/>
      <c r="E40" s="5"/>
      <c r="F40" s="5"/>
      <c r="G40" s="5"/>
      <c r="H40" s="6" t="s">
        <v>176</v>
      </c>
      <c r="I40" s="6" t="s">
        <v>177</v>
      </c>
      <c r="J40" s="5" t="s">
        <v>195</v>
      </c>
      <c r="K40" s="7"/>
      <c r="L40" s="5"/>
      <c r="M40" s="5"/>
      <c r="N40" s="5"/>
      <c r="O40" s="5"/>
      <c r="P40" s="7"/>
      <c r="Q40" s="44"/>
      <c r="R40" s="44"/>
      <c r="S40" s="44"/>
      <c r="T40" s="66"/>
    </row>
    <row r="41" spans="1:20" ht="267" thickBot="1" x14ac:dyDescent="0.2">
      <c r="A41" s="80"/>
      <c r="B41" s="84"/>
      <c r="C41" s="10" t="s">
        <v>178</v>
      </c>
      <c r="D41" s="11"/>
      <c r="E41" s="11"/>
      <c r="F41" s="11"/>
      <c r="G41" s="11"/>
      <c r="H41" s="11"/>
      <c r="I41" s="11"/>
      <c r="J41" s="11"/>
      <c r="K41" s="23"/>
      <c r="L41" s="23"/>
      <c r="M41" s="24" t="s">
        <v>14</v>
      </c>
      <c r="N41" s="23"/>
      <c r="O41" s="23"/>
      <c r="P41" s="25"/>
      <c r="Q41" s="68"/>
      <c r="R41" s="68"/>
      <c r="S41" s="68"/>
      <c r="T41" s="66"/>
    </row>
  </sheetData>
  <mergeCells count="13">
    <mergeCell ref="B36:B41"/>
    <mergeCell ref="A3:A41"/>
    <mergeCell ref="B3:B5"/>
    <mergeCell ref="B6:B7"/>
    <mergeCell ref="B8:B10"/>
    <mergeCell ref="B11:B12"/>
    <mergeCell ref="B13:B14"/>
    <mergeCell ref="B15:B17"/>
    <mergeCell ref="B18:B21"/>
    <mergeCell ref="B22:B24"/>
    <mergeCell ref="B25:B28"/>
    <mergeCell ref="B29:B32"/>
    <mergeCell ref="B33:B35"/>
  </mergeCells>
  <phoneticPr fontId="4" type="noConversion"/>
  <pageMargins left="0.75" right="0.75" top="1" bottom="1" header="0.5" footer="0.5"/>
  <pageSetup orientation="portrait" horizontalDpi="4294967292" verticalDpi="4294967292"/>
  <headerFooter>
    <oddHeader>&amp;C&amp;16R2R Course Records</oddHeader>
    <oddFooter>&amp;L&amp;F&amp;A&amp;R&amp;D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"/>
  <sheetViews>
    <sheetView workbookViewId="0">
      <pane ySplit="1" topLeftCell="A2" activePane="bottomLeft" state="frozen"/>
      <selection pane="bottomLeft" activeCell="E18" sqref="E18"/>
    </sheetView>
  </sheetViews>
  <sheetFormatPr baseColWidth="10" defaultRowHeight="13" x14ac:dyDescent="0.15"/>
  <sheetData>
    <row r="1" spans="1:17" ht="18" thickBot="1" x14ac:dyDescent="0.25">
      <c r="A1" s="1" t="s">
        <v>68</v>
      </c>
      <c r="B1" s="1" t="s">
        <v>69</v>
      </c>
      <c r="C1" s="1" t="s">
        <v>70</v>
      </c>
      <c r="D1" s="2">
        <v>2003</v>
      </c>
      <c r="E1" s="2">
        <v>2004</v>
      </c>
      <c r="F1" s="2">
        <v>2005</v>
      </c>
      <c r="G1" s="2">
        <v>2006</v>
      </c>
      <c r="H1" s="2">
        <v>2007</v>
      </c>
      <c r="I1" s="2">
        <v>2008</v>
      </c>
      <c r="J1" s="2">
        <f>I1+1</f>
        <v>2009</v>
      </c>
      <c r="K1" s="2">
        <f t="shared" ref="K1:Q1" si="0">J1+1</f>
        <v>2010</v>
      </c>
      <c r="L1" s="2">
        <f t="shared" si="0"/>
        <v>2011</v>
      </c>
      <c r="M1" s="2">
        <f t="shared" si="0"/>
        <v>2012</v>
      </c>
      <c r="N1" s="2">
        <f t="shared" si="0"/>
        <v>2013</v>
      </c>
      <c r="O1" s="2">
        <f t="shared" si="0"/>
        <v>2014</v>
      </c>
      <c r="P1" s="2">
        <f t="shared" si="0"/>
        <v>2015</v>
      </c>
      <c r="Q1" s="2">
        <f t="shared" si="0"/>
        <v>2016</v>
      </c>
    </row>
    <row r="2" spans="1:17" ht="14" thickBo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3"/>
    </row>
    <row r="3" spans="1:17" ht="409.6" thickBot="1" x14ac:dyDescent="0.2">
      <c r="A3" s="87" t="s">
        <v>244</v>
      </c>
      <c r="B3" s="87"/>
      <c r="C3" s="87"/>
      <c r="D3" s="30"/>
      <c r="E3" s="30"/>
      <c r="F3" s="38" t="s">
        <v>245</v>
      </c>
      <c r="G3" s="31" t="s">
        <v>246</v>
      </c>
      <c r="H3" s="31" t="s">
        <v>247</v>
      </c>
      <c r="I3" s="31" t="s">
        <v>248</v>
      </c>
      <c r="J3" s="31" t="s">
        <v>179</v>
      </c>
      <c r="K3" s="31" t="s">
        <v>212</v>
      </c>
      <c r="L3" s="30"/>
      <c r="M3" s="31" t="s">
        <v>180</v>
      </c>
      <c r="N3" s="30"/>
      <c r="O3" s="30"/>
      <c r="P3" s="42" t="s">
        <v>266</v>
      </c>
      <c r="Q3" s="45"/>
    </row>
  </sheetData>
  <mergeCells count="1">
    <mergeCell ref="A3:C3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"/>
  <sheetViews>
    <sheetView workbookViewId="0">
      <pane ySplit="1" topLeftCell="A2" activePane="bottomLeft" state="frozen"/>
      <selection pane="bottomLeft" activeCell="Q12" sqref="Q12"/>
    </sheetView>
  </sheetViews>
  <sheetFormatPr baseColWidth="10" defaultRowHeight="13" x14ac:dyDescent="0.15"/>
  <sheetData>
    <row r="1" spans="1:17" ht="18" thickBot="1" x14ac:dyDescent="0.25">
      <c r="A1" s="1" t="s">
        <v>68</v>
      </c>
      <c r="B1" s="1" t="s">
        <v>69</v>
      </c>
      <c r="C1" s="1" t="s">
        <v>70</v>
      </c>
      <c r="D1" s="2">
        <v>2003</v>
      </c>
      <c r="E1" s="2">
        <v>2004</v>
      </c>
      <c r="F1" s="2">
        <v>2005</v>
      </c>
      <c r="G1" s="2">
        <v>2006</v>
      </c>
      <c r="H1" s="2">
        <v>2007</v>
      </c>
      <c r="I1" s="2">
        <v>2008</v>
      </c>
      <c r="J1" s="2">
        <f>I1+1</f>
        <v>2009</v>
      </c>
      <c r="K1" s="2">
        <f t="shared" ref="K1:Q1" si="0">J1+1</f>
        <v>2010</v>
      </c>
      <c r="L1" s="2">
        <f t="shared" si="0"/>
        <v>2011</v>
      </c>
      <c r="M1" s="2">
        <f t="shared" si="0"/>
        <v>2012</v>
      </c>
      <c r="N1" s="2">
        <f t="shared" si="0"/>
        <v>2013</v>
      </c>
      <c r="O1" s="2">
        <f t="shared" si="0"/>
        <v>2014</v>
      </c>
      <c r="P1" s="2">
        <f t="shared" si="0"/>
        <v>2015</v>
      </c>
      <c r="Q1" s="2">
        <f t="shared" si="0"/>
        <v>2016</v>
      </c>
    </row>
    <row r="2" spans="1:17" ht="14" thickBo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3"/>
    </row>
    <row r="3" spans="1:17" ht="238" x14ac:dyDescent="0.15">
      <c r="A3" s="88" t="s">
        <v>229</v>
      </c>
      <c r="B3" s="89"/>
      <c r="C3" s="89"/>
      <c r="D3" s="35"/>
      <c r="E3" s="35"/>
      <c r="F3" s="35"/>
      <c r="G3" s="36" t="s">
        <v>230</v>
      </c>
      <c r="H3" s="36" t="s">
        <v>231</v>
      </c>
      <c r="I3" s="36" t="s">
        <v>189</v>
      </c>
      <c r="J3" s="36" t="s">
        <v>254</v>
      </c>
      <c r="K3" s="36" t="s">
        <v>255</v>
      </c>
      <c r="L3" s="36" t="s">
        <v>256</v>
      </c>
      <c r="M3" s="36" t="s">
        <v>257</v>
      </c>
      <c r="N3" s="36" t="s">
        <v>258</v>
      </c>
      <c r="O3" s="36" t="s">
        <v>259</v>
      </c>
      <c r="P3" s="46" t="s">
        <v>251</v>
      </c>
      <c r="Q3" s="46"/>
    </row>
    <row r="4" spans="1:17" ht="56" x14ac:dyDescent="0.15">
      <c r="A4" s="90" t="s">
        <v>209</v>
      </c>
      <c r="B4" s="90"/>
      <c r="C4" s="90"/>
      <c r="D4" s="5" t="s">
        <v>210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9" t="s">
        <v>261</v>
      </c>
      <c r="Q4" s="62" t="s">
        <v>104</v>
      </c>
    </row>
    <row r="5" spans="1:17" ht="57" thickBot="1" x14ac:dyDescent="0.2">
      <c r="A5" s="91"/>
      <c r="B5" s="91"/>
      <c r="C5" s="91"/>
      <c r="D5" s="11" t="s">
        <v>211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 t="s">
        <v>260</v>
      </c>
      <c r="Q5" s="12" t="s">
        <v>103</v>
      </c>
    </row>
  </sheetData>
  <mergeCells count="2">
    <mergeCell ref="A3:C3"/>
    <mergeCell ref="A4:C5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"/>
  <sheetViews>
    <sheetView workbookViewId="0">
      <pane ySplit="1" topLeftCell="A2" activePane="bottomLeft" state="frozen"/>
      <selection pane="bottomLeft" activeCell="M17" sqref="M17"/>
    </sheetView>
  </sheetViews>
  <sheetFormatPr baseColWidth="10" defaultRowHeight="13" x14ac:dyDescent="0.15"/>
  <sheetData>
    <row r="1" spans="1:11" ht="17" x14ac:dyDescent="0.2">
      <c r="A1" s="47" t="s">
        <v>68</v>
      </c>
      <c r="B1" s="48" t="s">
        <v>69</v>
      </c>
      <c r="C1" s="48" t="s">
        <v>70</v>
      </c>
      <c r="D1" s="49">
        <v>2003</v>
      </c>
      <c r="E1" s="49">
        <v>2004</v>
      </c>
      <c r="F1" s="49">
        <v>2005</v>
      </c>
      <c r="G1" s="49">
        <v>2006</v>
      </c>
      <c r="H1" s="49">
        <v>2007</v>
      </c>
      <c r="I1" s="49">
        <v>2008</v>
      </c>
      <c r="J1" s="49">
        <f>I1+1</f>
        <v>2009</v>
      </c>
      <c r="K1" s="50">
        <f t="shared" ref="K1" si="0">J1+1</f>
        <v>2010</v>
      </c>
    </row>
    <row r="2" spans="1:11" ht="14" thickBot="1" x14ac:dyDescent="0.2">
      <c r="A2" s="51"/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98" x14ac:dyDescent="0.15">
      <c r="A3" s="94" t="s">
        <v>213</v>
      </c>
      <c r="B3" s="95"/>
      <c r="C3" s="95"/>
      <c r="D3" s="28"/>
      <c r="E3" s="28"/>
      <c r="F3" s="28"/>
      <c r="G3" s="29" t="s">
        <v>214</v>
      </c>
      <c r="H3" s="29" t="s">
        <v>232</v>
      </c>
      <c r="I3" s="29" t="s">
        <v>233</v>
      </c>
      <c r="J3" s="29" t="s">
        <v>234</v>
      </c>
      <c r="K3" s="92" t="s">
        <v>249</v>
      </c>
    </row>
    <row r="4" spans="1:11" ht="253" thickBot="1" x14ac:dyDescent="0.2">
      <c r="A4" s="96" t="s">
        <v>193</v>
      </c>
      <c r="B4" s="97"/>
      <c r="C4" s="97"/>
      <c r="D4" s="11"/>
      <c r="E4" s="11"/>
      <c r="F4" s="11"/>
      <c r="G4" s="12" t="s">
        <v>235</v>
      </c>
      <c r="H4" s="12" t="s">
        <v>250</v>
      </c>
      <c r="I4" s="12" t="s">
        <v>239</v>
      </c>
      <c r="J4" s="12" t="s">
        <v>240</v>
      </c>
      <c r="K4" s="93"/>
    </row>
  </sheetData>
  <mergeCells count="3">
    <mergeCell ref="K3:K4"/>
    <mergeCell ref="A3:C3"/>
    <mergeCell ref="A4:C4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"/>
  <sheetViews>
    <sheetView workbookViewId="0">
      <pane ySplit="1" topLeftCell="A2" activePane="bottomLeft" state="frozen"/>
      <selection pane="bottomLeft" activeCell="H29" sqref="H29"/>
    </sheetView>
  </sheetViews>
  <sheetFormatPr baseColWidth="10" defaultRowHeight="13" x14ac:dyDescent="0.15"/>
  <sheetData>
    <row r="1" spans="1:12" ht="17" x14ac:dyDescent="0.2">
      <c r="A1" s="1" t="s">
        <v>68</v>
      </c>
      <c r="B1" s="1" t="s">
        <v>69</v>
      </c>
      <c r="C1" s="1" t="s">
        <v>70</v>
      </c>
      <c r="D1" s="2">
        <v>2003</v>
      </c>
      <c r="E1" s="2">
        <v>2004</v>
      </c>
      <c r="F1" s="2">
        <v>2005</v>
      </c>
      <c r="G1" s="2">
        <v>2006</v>
      </c>
      <c r="H1" s="2">
        <v>2007</v>
      </c>
      <c r="I1" s="2">
        <v>2008</v>
      </c>
      <c r="J1" s="2">
        <f>I1+1</f>
        <v>2009</v>
      </c>
      <c r="K1" s="2">
        <f t="shared" ref="K1:L1" si="0">J1+1</f>
        <v>2010</v>
      </c>
      <c r="L1" s="2">
        <f t="shared" si="0"/>
        <v>2011</v>
      </c>
    </row>
    <row r="2" spans="1:12" ht="14" thickBot="1" x14ac:dyDescent="0.2"/>
    <row r="3" spans="1:12" ht="320" thickBot="1" x14ac:dyDescent="0.2">
      <c r="A3" s="98" t="s">
        <v>221</v>
      </c>
      <c r="B3" s="87"/>
      <c r="C3" s="87"/>
      <c r="D3" s="30"/>
      <c r="E3" s="30"/>
      <c r="F3" s="30"/>
      <c r="G3" s="30"/>
      <c r="H3" s="31" t="s">
        <v>176</v>
      </c>
      <c r="I3" s="31" t="s">
        <v>222</v>
      </c>
      <c r="J3" s="32"/>
      <c r="K3" s="33" t="s">
        <v>223</v>
      </c>
      <c r="L3" s="54" t="s">
        <v>243</v>
      </c>
    </row>
  </sheetData>
  <mergeCells count="1">
    <mergeCell ref="A3:C3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1"/>
  <sheetViews>
    <sheetView workbookViewId="0">
      <pane ySplit="1" topLeftCell="A2" activePane="bottomLeft" state="frozen"/>
      <selection pane="bottomLeft" activeCell="E19" sqref="E19"/>
    </sheetView>
  </sheetViews>
  <sheetFormatPr baseColWidth="10" defaultRowHeight="13" x14ac:dyDescent="0.15"/>
  <sheetData>
    <row r="1" spans="1:14" ht="18" thickBot="1" x14ac:dyDescent="0.25">
      <c r="A1" s="47" t="s">
        <v>68</v>
      </c>
      <c r="B1" s="48" t="s">
        <v>69</v>
      </c>
      <c r="C1" s="48" t="s">
        <v>70</v>
      </c>
      <c r="D1" s="49">
        <v>2003</v>
      </c>
      <c r="E1" s="49">
        <v>2004</v>
      </c>
      <c r="F1" s="49">
        <v>2005</v>
      </c>
      <c r="G1" s="49">
        <v>2006</v>
      </c>
      <c r="H1" s="49">
        <v>2007</v>
      </c>
      <c r="I1" s="49">
        <v>2008</v>
      </c>
      <c r="J1" s="49">
        <f>I1+1</f>
        <v>2009</v>
      </c>
      <c r="K1" s="49">
        <f t="shared" ref="K1:N1" si="0">J1+1</f>
        <v>2010</v>
      </c>
      <c r="L1" s="49">
        <f t="shared" si="0"/>
        <v>2011</v>
      </c>
      <c r="M1" s="49">
        <f t="shared" si="0"/>
        <v>2012</v>
      </c>
      <c r="N1" s="50">
        <f t="shared" si="0"/>
        <v>2013</v>
      </c>
    </row>
    <row r="2" spans="1:14" ht="14" thickBot="1" x14ac:dyDescent="0.2">
      <c r="A2" s="55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56"/>
    </row>
    <row r="3" spans="1:14" ht="112" x14ac:dyDescent="0.15">
      <c r="A3" s="99" t="s">
        <v>127</v>
      </c>
      <c r="B3" s="86" t="s">
        <v>128</v>
      </c>
      <c r="C3" s="34" t="s">
        <v>73</v>
      </c>
      <c r="D3" s="28"/>
      <c r="E3" s="28"/>
      <c r="F3" s="28"/>
      <c r="G3" s="28"/>
      <c r="H3" s="29" t="s">
        <v>175</v>
      </c>
      <c r="I3" s="28"/>
      <c r="J3" s="28"/>
      <c r="K3" s="28"/>
      <c r="L3" s="28"/>
      <c r="M3" s="28"/>
      <c r="N3" s="92" t="s">
        <v>113</v>
      </c>
    </row>
    <row r="4" spans="1:14" ht="98" x14ac:dyDescent="0.15">
      <c r="A4" s="100"/>
      <c r="B4" s="82"/>
      <c r="C4" s="4" t="s">
        <v>96</v>
      </c>
      <c r="D4" s="5"/>
      <c r="E4" s="5"/>
      <c r="F4" s="5"/>
      <c r="G4" s="5"/>
      <c r="H4" s="5"/>
      <c r="I4" s="6" t="s">
        <v>114</v>
      </c>
      <c r="J4" s="5"/>
      <c r="K4" s="6" t="s">
        <v>129</v>
      </c>
      <c r="L4" s="6" t="s">
        <v>147</v>
      </c>
      <c r="M4" s="5"/>
      <c r="N4" s="102"/>
    </row>
    <row r="5" spans="1:14" ht="70" x14ac:dyDescent="0.15">
      <c r="A5" s="100"/>
      <c r="B5" s="82"/>
      <c r="C5" s="4" t="s">
        <v>148</v>
      </c>
      <c r="D5" s="5"/>
      <c r="E5" s="5"/>
      <c r="F5" s="5"/>
      <c r="G5" s="5"/>
      <c r="H5" s="5"/>
      <c r="I5" s="6" t="s">
        <v>149</v>
      </c>
      <c r="J5" s="5"/>
      <c r="K5" s="5"/>
      <c r="L5" s="5"/>
      <c r="M5" s="5"/>
      <c r="N5" s="102"/>
    </row>
    <row r="6" spans="1:14" ht="84" x14ac:dyDescent="0.15">
      <c r="A6" s="100"/>
      <c r="B6" s="83"/>
      <c r="C6" s="4" t="s">
        <v>150</v>
      </c>
      <c r="D6" s="5"/>
      <c r="E6" s="5"/>
      <c r="F6" s="5"/>
      <c r="G6" s="5"/>
      <c r="H6" s="5"/>
      <c r="I6" s="5"/>
      <c r="J6" s="5"/>
      <c r="K6" s="5"/>
      <c r="L6" s="6" t="s">
        <v>82</v>
      </c>
      <c r="M6" s="5"/>
      <c r="N6" s="102"/>
    </row>
    <row r="7" spans="1:14" ht="98" x14ac:dyDescent="0.15">
      <c r="A7" s="100"/>
      <c r="B7" s="81" t="s">
        <v>124</v>
      </c>
      <c r="C7" s="4" t="s">
        <v>73</v>
      </c>
      <c r="D7" s="5"/>
      <c r="E7" s="5"/>
      <c r="F7" s="5"/>
      <c r="G7" s="5"/>
      <c r="H7" s="6" t="s">
        <v>83</v>
      </c>
      <c r="I7" s="5"/>
      <c r="J7" s="5"/>
      <c r="K7" s="6" t="s">
        <v>84</v>
      </c>
      <c r="L7" s="5"/>
      <c r="M7" s="5"/>
      <c r="N7" s="102"/>
    </row>
    <row r="8" spans="1:14" ht="70" x14ac:dyDescent="0.15">
      <c r="A8" s="100"/>
      <c r="B8" s="82"/>
      <c r="C8" s="4" t="s">
        <v>96</v>
      </c>
      <c r="D8" s="5"/>
      <c r="E8" s="5"/>
      <c r="F8" s="5"/>
      <c r="G8" s="5"/>
      <c r="H8" s="5"/>
      <c r="I8" s="5"/>
      <c r="J8" s="6" t="s">
        <v>85</v>
      </c>
      <c r="K8" s="6" t="s">
        <v>86</v>
      </c>
      <c r="L8" s="5"/>
      <c r="M8" s="6" t="s">
        <v>87</v>
      </c>
      <c r="N8" s="102"/>
    </row>
    <row r="9" spans="1:14" ht="70" x14ac:dyDescent="0.15">
      <c r="A9" s="100"/>
      <c r="B9" s="82"/>
      <c r="C9" s="27" t="s">
        <v>92</v>
      </c>
      <c r="D9" s="3"/>
      <c r="E9" s="3"/>
      <c r="F9" s="3"/>
      <c r="G9" s="3"/>
      <c r="H9" s="3"/>
      <c r="I9" s="3"/>
      <c r="J9" s="3"/>
      <c r="K9" s="3"/>
      <c r="L9" s="3"/>
      <c r="M9" s="8" t="s">
        <v>105</v>
      </c>
      <c r="N9" s="102"/>
    </row>
    <row r="10" spans="1:14" ht="84" x14ac:dyDescent="0.15">
      <c r="A10" s="100"/>
      <c r="B10" s="82"/>
      <c r="C10" s="4" t="s">
        <v>106</v>
      </c>
      <c r="D10" s="5"/>
      <c r="E10" s="5"/>
      <c r="F10" s="5"/>
      <c r="G10" s="5"/>
      <c r="H10" s="5"/>
      <c r="I10" s="5"/>
      <c r="J10" s="6" t="s">
        <v>107</v>
      </c>
      <c r="K10" s="5"/>
      <c r="L10" s="5"/>
      <c r="M10" s="5"/>
      <c r="N10" s="102"/>
    </row>
    <row r="11" spans="1:14" ht="71" thickBot="1" x14ac:dyDescent="0.2">
      <c r="A11" s="101"/>
      <c r="B11" s="84"/>
      <c r="C11" s="10" t="s">
        <v>108</v>
      </c>
      <c r="D11" s="9"/>
      <c r="E11" s="9"/>
      <c r="F11" s="9"/>
      <c r="G11" s="9"/>
      <c r="H11" s="9"/>
      <c r="I11" s="9"/>
      <c r="J11" s="9"/>
      <c r="K11" s="9"/>
      <c r="L11" s="12" t="s">
        <v>109</v>
      </c>
      <c r="M11" s="11"/>
      <c r="N11" s="93"/>
    </row>
  </sheetData>
  <mergeCells count="4">
    <mergeCell ref="A3:A11"/>
    <mergeCell ref="B3:B6"/>
    <mergeCell ref="B7:B11"/>
    <mergeCell ref="N3:N11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"/>
  <sheetViews>
    <sheetView workbookViewId="0">
      <pane ySplit="1" topLeftCell="A2" activePane="bottomLeft" state="frozen"/>
      <selection pane="bottomLeft" activeCell="G32" sqref="G32"/>
    </sheetView>
  </sheetViews>
  <sheetFormatPr baseColWidth="10" defaultRowHeight="13" x14ac:dyDescent="0.15"/>
  <sheetData>
    <row r="1" spans="1:14" ht="18" thickBot="1" x14ac:dyDescent="0.25">
      <c r="A1" s="47" t="s">
        <v>68</v>
      </c>
      <c r="B1" s="48" t="s">
        <v>69</v>
      </c>
      <c r="C1" s="48" t="s">
        <v>70</v>
      </c>
      <c r="D1" s="49">
        <v>2003</v>
      </c>
      <c r="E1" s="49">
        <v>2004</v>
      </c>
      <c r="F1" s="49">
        <v>2005</v>
      </c>
      <c r="G1" s="49">
        <v>2006</v>
      </c>
      <c r="H1" s="49">
        <v>2007</v>
      </c>
      <c r="I1" s="49">
        <v>2008</v>
      </c>
      <c r="J1" s="49">
        <f>I1+1</f>
        <v>2009</v>
      </c>
      <c r="K1" s="49">
        <f t="shared" ref="K1:N1" si="0">J1+1</f>
        <v>2010</v>
      </c>
      <c r="L1" s="49">
        <f t="shared" si="0"/>
        <v>2011</v>
      </c>
      <c r="M1" s="49">
        <f t="shared" si="0"/>
        <v>2012</v>
      </c>
      <c r="N1" s="50">
        <f t="shared" si="0"/>
        <v>2013</v>
      </c>
    </row>
    <row r="2" spans="1:14" ht="14" thickBot="1" x14ac:dyDescent="0.2">
      <c r="A2" s="55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56"/>
    </row>
    <row r="3" spans="1:14" ht="70" x14ac:dyDescent="0.15">
      <c r="A3" s="99" t="s">
        <v>110</v>
      </c>
      <c r="B3" s="86" t="s">
        <v>111</v>
      </c>
      <c r="C3" s="34" t="s">
        <v>112</v>
      </c>
      <c r="D3" s="28"/>
      <c r="E3" s="28"/>
      <c r="F3" s="28"/>
      <c r="G3" s="28"/>
      <c r="H3" s="28"/>
      <c r="I3" s="28"/>
      <c r="J3" s="28"/>
      <c r="K3" s="28"/>
      <c r="L3" s="28"/>
      <c r="M3" s="29" t="s">
        <v>64</v>
      </c>
      <c r="N3" s="92" t="s">
        <v>65</v>
      </c>
    </row>
    <row r="4" spans="1:14" ht="56" x14ac:dyDescent="0.15">
      <c r="A4" s="100"/>
      <c r="B4" s="83"/>
      <c r="C4" s="4" t="s">
        <v>96</v>
      </c>
      <c r="D4" s="5"/>
      <c r="E4" s="5"/>
      <c r="F4" s="5"/>
      <c r="G4" s="5"/>
      <c r="H4" s="5"/>
      <c r="I4" s="5"/>
      <c r="J4" s="5"/>
      <c r="K4" s="5"/>
      <c r="L4" s="5"/>
      <c r="M4" s="6" t="s">
        <v>66</v>
      </c>
      <c r="N4" s="102"/>
    </row>
    <row r="5" spans="1:14" ht="70" x14ac:dyDescent="0.15">
      <c r="A5" s="100"/>
      <c r="B5" s="81" t="s">
        <v>124</v>
      </c>
      <c r="C5" s="4" t="s">
        <v>112</v>
      </c>
      <c r="D5" s="5"/>
      <c r="E5" s="5"/>
      <c r="F5" s="5"/>
      <c r="G5" s="5"/>
      <c r="H5" s="5"/>
      <c r="I5" s="5"/>
      <c r="J5" s="5"/>
      <c r="K5" s="5"/>
      <c r="L5" s="5"/>
      <c r="M5" s="6" t="s">
        <v>67</v>
      </c>
      <c r="N5" s="102"/>
    </row>
    <row r="6" spans="1:14" ht="71" thickBot="1" x14ac:dyDescent="0.2">
      <c r="A6" s="101"/>
      <c r="B6" s="84"/>
      <c r="C6" s="10" t="s">
        <v>96</v>
      </c>
      <c r="D6" s="11"/>
      <c r="E6" s="11"/>
      <c r="F6" s="11"/>
      <c r="G6" s="11"/>
      <c r="H6" s="11"/>
      <c r="I6" s="11"/>
      <c r="J6" s="11"/>
      <c r="K6" s="11"/>
      <c r="L6" s="11"/>
      <c r="M6" s="12" t="s">
        <v>133</v>
      </c>
      <c r="N6" s="93"/>
    </row>
  </sheetData>
  <mergeCells count="4">
    <mergeCell ref="A3:A6"/>
    <mergeCell ref="B3:B4"/>
    <mergeCell ref="B5:B6"/>
    <mergeCell ref="N3:N6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2"/>
  <sheetViews>
    <sheetView workbookViewId="0">
      <pane ySplit="1" topLeftCell="A2" activePane="bottomLeft" state="frozen"/>
      <selection pane="bottomLeft" activeCell="V5" sqref="V5"/>
    </sheetView>
  </sheetViews>
  <sheetFormatPr baseColWidth="10" defaultRowHeight="13" x14ac:dyDescent="0.15"/>
  <sheetData>
    <row r="1" spans="1:20" ht="18" thickBot="1" x14ac:dyDescent="0.25">
      <c r="A1" s="47" t="s">
        <v>68</v>
      </c>
      <c r="B1" s="48" t="s">
        <v>69</v>
      </c>
      <c r="C1" s="48" t="s">
        <v>70</v>
      </c>
      <c r="D1" s="49">
        <v>2003</v>
      </c>
      <c r="E1" s="49">
        <v>2004</v>
      </c>
      <c r="F1" s="49">
        <v>2005</v>
      </c>
      <c r="G1" s="49">
        <v>2006</v>
      </c>
      <c r="H1" s="49">
        <v>2007</v>
      </c>
      <c r="I1" s="49">
        <v>2008</v>
      </c>
      <c r="J1" s="49">
        <f>I1+1</f>
        <v>2009</v>
      </c>
      <c r="K1" s="49">
        <f t="shared" ref="K1:M1" si="0">J1+1</f>
        <v>2010</v>
      </c>
      <c r="L1" s="49">
        <f t="shared" si="0"/>
        <v>2011</v>
      </c>
      <c r="M1" s="49">
        <f t="shared" si="0"/>
        <v>2012</v>
      </c>
      <c r="N1" s="49">
        <f t="shared" ref="N1" si="1">M1+1</f>
        <v>2013</v>
      </c>
      <c r="O1" s="49">
        <f t="shared" ref="O1" si="2">N1+1</f>
        <v>2014</v>
      </c>
      <c r="P1" s="49">
        <f t="shared" ref="P1" si="3">O1+1</f>
        <v>2015</v>
      </c>
      <c r="Q1" s="49">
        <f t="shared" ref="Q1" si="4">P1+1</f>
        <v>2016</v>
      </c>
      <c r="R1" s="49">
        <f t="shared" ref="R1" si="5">Q1+1</f>
        <v>2017</v>
      </c>
      <c r="S1" s="49">
        <f t="shared" ref="S1" si="6">R1+1</f>
        <v>2018</v>
      </c>
      <c r="T1" s="49">
        <f t="shared" ref="T1" si="7">S1+1</f>
        <v>2019</v>
      </c>
    </row>
    <row r="2" spans="1:20" ht="14" thickBot="1" x14ac:dyDescent="0.2">
      <c r="A2" s="55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39" customHeight="1" x14ac:dyDescent="0.15">
      <c r="A3" s="99" t="s">
        <v>154</v>
      </c>
      <c r="B3" s="86" t="s">
        <v>72</v>
      </c>
      <c r="C3" s="34" t="s">
        <v>112</v>
      </c>
      <c r="D3" s="28"/>
      <c r="E3" s="28"/>
      <c r="F3" s="28"/>
      <c r="G3" s="28"/>
      <c r="H3" s="28"/>
      <c r="I3" s="28"/>
      <c r="J3" s="28"/>
      <c r="K3" s="28"/>
      <c r="L3" s="28"/>
      <c r="M3" s="29" t="s">
        <v>134</v>
      </c>
      <c r="N3" s="29" t="s">
        <v>88</v>
      </c>
      <c r="O3" s="57"/>
      <c r="P3" s="57"/>
      <c r="Q3" s="61" t="s">
        <v>100</v>
      </c>
      <c r="R3" s="28"/>
      <c r="S3" s="77" t="s">
        <v>284</v>
      </c>
      <c r="T3" s="28"/>
    </row>
    <row r="4" spans="1:20" ht="70" x14ac:dyDescent="0.15">
      <c r="A4" s="100"/>
      <c r="B4" s="82"/>
      <c r="C4" s="27" t="s">
        <v>158</v>
      </c>
      <c r="D4" s="5"/>
      <c r="E4" s="5"/>
      <c r="F4" s="5"/>
      <c r="G4" s="5"/>
      <c r="H4" s="5"/>
      <c r="I4" s="5"/>
      <c r="J4" s="5"/>
      <c r="K4" s="5"/>
      <c r="L4" s="5"/>
      <c r="M4" s="6" t="s">
        <v>135</v>
      </c>
      <c r="N4" s="60" t="s">
        <v>89</v>
      </c>
      <c r="O4" s="60" t="s">
        <v>155</v>
      </c>
      <c r="P4" s="60" t="s">
        <v>97</v>
      </c>
      <c r="Q4" s="60" t="s">
        <v>101</v>
      </c>
      <c r="R4" s="5"/>
      <c r="S4" s="5"/>
      <c r="T4" s="5"/>
    </row>
    <row r="5" spans="1:20" ht="70" x14ac:dyDescent="0.15">
      <c r="A5" s="100"/>
      <c r="B5" s="82"/>
      <c r="C5" s="4" t="s">
        <v>93</v>
      </c>
      <c r="D5" s="5"/>
      <c r="E5" s="5"/>
      <c r="F5" s="5"/>
      <c r="G5" s="5"/>
      <c r="H5" s="5"/>
      <c r="I5" s="5"/>
      <c r="J5" s="5"/>
      <c r="K5" s="5"/>
      <c r="L5" s="5"/>
      <c r="M5" s="6" t="s">
        <v>136</v>
      </c>
      <c r="N5" s="58"/>
      <c r="O5" s="58"/>
      <c r="P5" s="60" t="s">
        <v>98</v>
      </c>
      <c r="Q5" s="58"/>
      <c r="R5" s="5"/>
      <c r="S5" s="5"/>
      <c r="T5" s="5"/>
    </row>
    <row r="6" spans="1:20" ht="70" x14ac:dyDescent="0.15">
      <c r="A6" s="100"/>
      <c r="B6" s="82"/>
      <c r="C6" s="4" t="s">
        <v>137</v>
      </c>
      <c r="D6" s="5"/>
      <c r="E6" s="5"/>
      <c r="F6" s="5"/>
      <c r="G6" s="5"/>
      <c r="H6" s="5"/>
      <c r="I6" s="5"/>
      <c r="J6" s="5"/>
      <c r="K6" s="5"/>
      <c r="L6" s="5"/>
      <c r="M6" s="6" t="s">
        <v>138</v>
      </c>
      <c r="N6" s="58"/>
      <c r="O6" s="58"/>
      <c r="P6" s="58"/>
      <c r="Q6" s="58"/>
      <c r="R6" s="5"/>
      <c r="S6" s="5"/>
      <c r="T6" s="5"/>
    </row>
    <row r="7" spans="1:20" ht="56" x14ac:dyDescent="0.15">
      <c r="A7" s="100"/>
      <c r="B7" s="83"/>
      <c r="C7" s="4" t="s">
        <v>139</v>
      </c>
      <c r="D7" s="5"/>
      <c r="E7" s="5"/>
      <c r="F7" s="5"/>
      <c r="G7" s="5"/>
      <c r="H7" s="5"/>
      <c r="I7" s="5"/>
      <c r="J7" s="5"/>
      <c r="K7" s="5"/>
      <c r="L7" s="5"/>
      <c r="M7" s="6" t="s">
        <v>140</v>
      </c>
      <c r="N7" s="58"/>
      <c r="O7" s="58"/>
      <c r="P7" s="58"/>
      <c r="Q7" s="58"/>
      <c r="R7" s="5"/>
      <c r="S7" s="5"/>
      <c r="T7" s="5"/>
    </row>
    <row r="8" spans="1:20" ht="84" x14ac:dyDescent="0.15">
      <c r="A8" s="100"/>
      <c r="B8" s="81" t="s">
        <v>124</v>
      </c>
      <c r="C8" s="4" t="s">
        <v>141</v>
      </c>
      <c r="D8" s="5"/>
      <c r="E8" s="5"/>
      <c r="F8" s="5"/>
      <c r="G8" s="5"/>
      <c r="H8" s="5"/>
      <c r="I8" s="5"/>
      <c r="J8" s="5"/>
      <c r="K8" s="5"/>
      <c r="L8" s="5"/>
      <c r="M8" s="6" t="s">
        <v>142</v>
      </c>
      <c r="N8" s="60" t="s">
        <v>90</v>
      </c>
      <c r="O8" s="58"/>
      <c r="P8" s="58"/>
      <c r="Q8" s="60" t="s">
        <v>102</v>
      </c>
      <c r="R8" s="5"/>
      <c r="S8" s="5"/>
      <c r="T8" s="5"/>
    </row>
    <row r="9" spans="1:20" ht="70" x14ac:dyDescent="0.15">
      <c r="A9" s="100"/>
      <c r="B9" s="82"/>
      <c r="C9" s="27" t="s">
        <v>158</v>
      </c>
      <c r="D9" s="5"/>
      <c r="E9" s="5"/>
      <c r="F9" s="5"/>
      <c r="G9" s="5"/>
      <c r="H9" s="5"/>
      <c r="I9" s="5"/>
      <c r="J9" s="5"/>
      <c r="K9" s="5"/>
      <c r="L9" s="5"/>
      <c r="M9" s="6" t="s">
        <v>143</v>
      </c>
      <c r="N9" s="60" t="s">
        <v>153</v>
      </c>
      <c r="O9" s="60" t="s">
        <v>157</v>
      </c>
      <c r="P9" s="60" t="s">
        <v>99</v>
      </c>
      <c r="Q9" s="58"/>
      <c r="R9" s="5"/>
      <c r="S9" s="5"/>
      <c r="T9" s="5"/>
    </row>
    <row r="10" spans="1:20" ht="70" x14ac:dyDescent="0.15">
      <c r="A10" s="100"/>
      <c r="B10" s="82"/>
      <c r="C10" s="4" t="s">
        <v>93</v>
      </c>
      <c r="D10" s="5"/>
      <c r="E10" s="5"/>
      <c r="F10" s="5"/>
      <c r="G10" s="5"/>
      <c r="H10" s="5"/>
      <c r="I10" s="5"/>
      <c r="J10" s="5"/>
      <c r="K10" s="5"/>
      <c r="L10" s="5"/>
      <c r="M10" s="6" t="s">
        <v>144</v>
      </c>
      <c r="N10" s="58"/>
      <c r="O10" s="58"/>
      <c r="P10" s="58"/>
      <c r="Q10" s="58"/>
      <c r="R10" s="5"/>
      <c r="S10" s="5"/>
      <c r="T10" s="5"/>
    </row>
    <row r="11" spans="1:20" ht="70" x14ac:dyDescent="0.15">
      <c r="A11" s="100"/>
      <c r="B11" s="82"/>
      <c r="C11" s="4" t="s">
        <v>137</v>
      </c>
      <c r="D11" s="5"/>
      <c r="E11" s="5"/>
      <c r="F11" s="5"/>
      <c r="G11" s="5"/>
      <c r="H11" s="5"/>
      <c r="I11" s="5"/>
      <c r="J11" s="5"/>
      <c r="K11" s="5"/>
      <c r="L11" s="5"/>
      <c r="M11" s="6" t="s">
        <v>145</v>
      </c>
      <c r="N11" s="58"/>
      <c r="O11" s="58"/>
      <c r="P11" s="58"/>
      <c r="Q11" s="58"/>
      <c r="R11" s="5"/>
      <c r="S11" s="5"/>
      <c r="T11" s="5"/>
    </row>
    <row r="12" spans="1:20" ht="71" thickBot="1" x14ac:dyDescent="0.2">
      <c r="A12" s="101"/>
      <c r="B12" s="84"/>
      <c r="C12" s="10" t="s">
        <v>146</v>
      </c>
      <c r="D12" s="11"/>
      <c r="E12" s="11"/>
      <c r="F12" s="11"/>
      <c r="G12" s="11"/>
      <c r="H12" s="11"/>
      <c r="I12" s="11"/>
      <c r="J12" s="11"/>
      <c r="K12" s="11"/>
      <c r="L12" s="11"/>
      <c r="M12" s="12" t="s">
        <v>164</v>
      </c>
      <c r="N12" s="59"/>
      <c r="O12" s="59"/>
      <c r="P12" s="59"/>
      <c r="Q12" s="59"/>
      <c r="R12" s="11"/>
      <c r="S12" s="11"/>
      <c r="T12" s="11"/>
    </row>
  </sheetData>
  <mergeCells count="3">
    <mergeCell ref="A3:A12"/>
    <mergeCell ref="B3:B7"/>
    <mergeCell ref="B8:B12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50M Ultras</vt:lpstr>
      <vt:lpstr>Running Teams</vt:lpstr>
      <vt:lpstr>Generosity</vt:lpstr>
      <vt:lpstr>Last One Standing</vt:lpstr>
      <vt:lpstr>Clay Gatchel</vt:lpstr>
      <vt:lpstr>High School</vt:lpstr>
      <vt:lpstr>50K Ultra</vt:lpstr>
      <vt:lpstr>Marathon +</vt:lpstr>
      <vt:lpstr>B&amp;O Half Marathon</vt:lpstr>
      <vt:lpstr>Walkers</vt:lpstr>
      <vt:lpstr>Mayors' Cup</vt:lpstr>
      <vt:lpstr>Bent Spike</vt:lpstr>
      <vt:lpstr>'50M Ultras'!Print_Area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John Selby</cp:lastModifiedBy>
  <cp:lastPrinted>2017-06-13T02:00:15Z</cp:lastPrinted>
  <dcterms:created xsi:type="dcterms:W3CDTF">2016-10-18T17:14:58Z</dcterms:created>
  <dcterms:modified xsi:type="dcterms:W3CDTF">2019-06-10T18:29:22Z</dcterms:modified>
</cp:coreProperties>
</file>